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FUTSAL 2019" sheetId="1" r:id="rId1"/>
    <sheet name="FUTSAL Gols e Cartões" sheetId="2" r:id="rId2"/>
    <sheet name="Classificação CAMPO 2019" sheetId="3" r:id="rId3"/>
    <sheet name="CAMPO Gols e Cartões" sheetId="4" r:id="rId4"/>
  </sheets>
  <definedNames/>
  <calcPr fullCalcOnLoad="1"/>
</workbook>
</file>

<file path=xl/sharedStrings.xml><?xml version="1.0" encoding="utf-8"?>
<sst xmlns="http://schemas.openxmlformats.org/spreadsheetml/2006/main" count="1054" uniqueCount="424">
  <si>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</si>
  <si>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</si>
  <si>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</si>
  <si>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</si>
  <si>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</si>
  <si>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</si>
  <si>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</si>
  <si>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</si>
  <si>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</si>
  <si>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</si>
  <si>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</si>
  <si>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</si>
  <si>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</si>
  <si>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</si>
  <si>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</si>
  <si>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</si>
  <si>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</si>
  <si>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</si>
  <si>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</si>
  <si>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</si>
  <si>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</si>
  <si>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</si>
  <si>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</si>
  <si>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</si>
  <si>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</si>
  <si>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</si>
  <si>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SÉRIE OURO - SUB-15 - 04/05</t>
  </si>
  <si>
    <t>SÉRIE OURO - SUB-17 - 02/03</t>
  </si>
  <si>
    <t>SÉRIE OURO - SUB-13 - 06/07</t>
  </si>
  <si>
    <t>SÉRIE OURO - SUB-11 - 08/09</t>
  </si>
  <si>
    <t>SÉRIE OURO - SUB-09 - 10/11</t>
  </si>
  <si>
    <t>Águas de Lindóia</t>
  </si>
  <si>
    <t>SUB-11 - 08/09</t>
  </si>
  <si>
    <t>SUB-09 - 10/11</t>
  </si>
  <si>
    <t>SUB-13 - 06/07</t>
  </si>
  <si>
    <t>SUB-17 - 02/03</t>
  </si>
  <si>
    <t>SUB-15 - 04/05</t>
  </si>
  <si>
    <t>QUINTA-FEIRA</t>
  </si>
  <si>
    <t>Davi dos Santos</t>
  </si>
  <si>
    <t>Associação Montesionensse</t>
  </si>
  <si>
    <t>Monte Sião</t>
  </si>
  <si>
    <t>EuroBarcelona Campinas</t>
  </si>
  <si>
    <t>América Society</t>
  </si>
  <si>
    <t>Prefeitura de Monte Sião</t>
  </si>
  <si>
    <t>Inter de Milão - Ipiranga</t>
  </si>
  <si>
    <t>EuroBarcelona Brasília</t>
  </si>
  <si>
    <t>Atlética Serrana</t>
  </si>
  <si>
    <t>Socran-Monte Sião</t>
  </si>
  <si>
    <t>Prefeitura de Serra Negra</t>
  </si>
  <si>
    <t>Bate Bola/Sete de Setembro</t>
  </si>
  <si>
    <t>E.C. Pinheiros</t>
  </si>
  <si>
    <t>TDT - Turma do Tatão</t>
  </si>
  <si>
    <t>Campo do Sete Kids</t>
  </si>
  <si>
    <t>Lupapel Futsal</t>
  </si>
  <si>
    <t>Socran - Monte Sião</t>
  </si>
  <si>
    <t>ESTATÍSTICA - FUTSAL</t>
  </si>
  <si>
    <t>ESTATÍSTICA CAMPO</t>
  </si>
  <si>
    <t>São Caetano/Met. Vidoski</t>
  </si>
  <si>
    <t>Caio Antunes</t>
  </si>
  <si>
    <t>EuroBarcelo Campinas</t>
  </si>
  <si>
    <t>Davi Mattoso Paiva</t>
  </si>
  <si>
    <t>Henrique Bicudo</t>
  </si>
  <si>
    <t>Miguel Aguera Santos</t>
  </si>
  <si>
    <t>Bruno Nycollas</t>
  </si>
  <si>
    <t>Paulo Ricardo Bueno</t>
  </si>
  <si>
    <t>Guilherme Sousa Fioramonte</t>
  </si>
  <si>
    <t>Espaço Futsal - Ouro Fino</t>
  </si>
  <si>
    <t>Felipe Félix</t>
  </si>
  <si>
    <t>Romulo de Sousa Toledo</t>
  </si>
  <si>
    <t>Arthur Peres Souza</t>
  </si>
  <si>
    <t>Jeson da Silva Júnior</t>
  </si>
  <si>
    <t>Arthur Jacob</t>
  </si>
  <si>
    <t>Guilherme Brasil</t>
  </si>
  <si>
    <t xml:space="preserve">Guilherme Bruschi </t>
  </si>
  <si>
    <t>Guilherme Gomes</t>
  </si>
  <si>
    <t>Gustavo da Silva</t>
  </si>
  <si>
    <t>João Vitor Bueno</t>
  </si>
  <si>
    <t>Lucca Hgarlette</t>
  </si>
  <si>
    <t>Lucas Carvalho</t>
  </si>
  <si>
    <t>Luis Felipe Oliveira</t>
  </si>
  <si>
    <t>Felipe Reinaldo Ponchio</t>
  </si>
  <si>
    <t>Petros Bezerra Marques</t>
  </si>
  <si>
    <t>Prefeitura Monte Sião</t>
  </si>
  <si>
    <t>Bruno Parolim</t>
  </si>
  <si>
    <t>Talisson Daniel Matias</t>
  </si>
  <si>
    <t>Gabriel Coutinho</t>
  </si>
  <si>
    <t>Inter Academy</t>
  </si>
  <si>
    <t>Thiago Cezar</t>
  </si>
  <si>
    <t>Associação A. Serrana</t>
  </si>
  <si>
    <t>Lucas Silveira</t>
  </si>
  <si>
    <t>Bruno Barros</t>
  </si>
  <si>
    <t>Fernando Provejan</t>
  </si>
  <si>
    <t>Lucas Triesp</t>
  </si>
  <si>
    <t>Miguel Pratero</t>
  </si>
  <si>
    <t>Pedro Dias</t>
  </si>
  <si>
    <t>Yan Guedes</t>
  </si>
  <si>
    <t>Juliano Júnior</t>
  </si>
  <si>
    <t>Kawe Garcia Ramos</t>
  </si>
  <si>
    <t>Gabriel Crossaro</t>
  </si>
  <si>
    <t>Lucca Antonio</t>
  </si>
  <si>
    <t>Fernando Alex</t>
  </si>
  <si>
    <t>João Vitor de Souza</t>
  </si>
  <si>
    <t>Espaço Futsal Ouro Fino</t>
  </si>
  <si>
    <t>Wilian Gonçalves</t>
  </si>
  <si>
    <t>Shamuel Ferreira</t>
  </si>
  <si>
    <t>Matheus Ortigosso</t>
  </si>
  <si>
    <t>Matheus Funabashi</t>
  </si>
  <si>
    <t>Murilo Dezotti</t>
  </si>
  <si>
    <t>Bruno Back</t>
  </si>
  <si>
    <t>Socran Monte Sião</t>
  </si>
  <si>
    <t>Vitor Fagundes</t>
  </si>
  <si>
    <t>Rudah Caribe Busi</t>
  </si>
  <si>
    <t>Walace Figueiredo</t>
  </si>
  <si>
    <t>João Rodrigues</t>
  </si>
  <si>
    <t>Bryan Fonseca</t>
  </si>
  <si>
    <t>Marcelo Rodrigues</t>
  </si>
  <si>
    <t>Artur Livelon</t>
  </si>
  <si>
    <t>Prefeitura Serra Negra</t>
  </si>
  <si>
    <t>Lucas Felipe</t>
  </si>
  <si>
    <t>Marcos Vinícius da Silva</t>
  </si>
  <si>
    <t>Matheus Galassi</t>
  </si>
  <si>
    <t>José Edson Neto</t>
  </si>
  <si>
    <t>Adrian Marcossine</t>
  </si>
  <si>
    <t>Rikelme dos Reis Bueno</t>
  </si>
  <si>
    <t>Diogo de Moraes Alves</t>
  </si>
  <si>
    <t>Leonardo Lopes Melo</t>
  </si>
  <si>
    <t>Douglas Cruz</t>
  </si>
  <si>
    <t>Luis Otavio Silva</t>
  </si>
  <si>
    <t>Tiago Sandrini</t>
  </si>
  <si>
    <t>Mateus Barbosa</t>
  </si>
  <si>
    <t>Rai Gomes Gil</t>
  </si>
  <si>
    <t>Lucas Simanete</t>
  </si>
  <si>
    <t>Porfirio Baganha</t>
  </si>
  <si>
    <t>Gabriel Padua</t>
  </si>
  <si>
    <t>Jonas Roque</t>
  </si>
  <si>
    <t>Lucas da Silva</t>
  </si>
  <si>
    <t>Marcelo Pinto</t>
  </si>
  <si>
    <t>Talisson Gambaro</t>
  </si>
  <si>
    <t>Luis Moraes</t>
  </si>
  <si>
    <t>Fabrio Pinheiro</t>
  </si>
  <si>
    <t>Bate Bola / 7 de Setembro</t>
  </si>
  <si>
    <t>Andre Costa</t>
  </si>
  <si>
    <t>Guilherme Costa</t>
  </si>
  <si>
    <t>Fernando Loureiro</t>
  </si>
  <si>
    <t>Pedro Rosa</t>
  </si>
  <si>
    <t>Kaue Puce</t>
  </si>
  <si>
    <t>Alessandro Rodrigues</t>
  </si>
  <si>
    <t>Rodrigo Marinari</t>
  </si>
  <si>
    <t>Guilherme Silva</t>
  </si>
  <si>
    <t>Hugo Flavio</t>
  </si>
  <si>
    <t>Jonatas Olieira</t>
  </si>
  <si>
    <t>Breno Cemate</t>
  </si>
  <si>
    <t>Kaky Bezzera</t>
  </si>
  <si>
    <t>Marcelo Queiroz</t>
  </si>
  <si>
    <t>Gabriel C .</t>
  </si>
  <si>
    <t>Giovane de Queiroz</t>
  </si>
  <si>
    <t>Pedro da Costa</t>
  </si>
  <si>
    <t>Campo do 7 Kids</t>
  </si>
  <si>
    <t>Israel do Valle</t>
  </si>
  <si>
    <t>São Caetano / Met. Vidoski</t>
  </si>
  <si>
    <t>João Victor Costa</t>
  </si>
  <si>
    <t>Bruno de Andrade</t>
  </si>
  <si>
    <t>Vinicius da Silva</t>
  </si>
  <si>
    <t>Mauricio de Campo</t>
  </si>
  <si>
    <t>Luis Guilherme</t>
  </si>
  <si>
    <t>Leonardo Tizzi</t>
  </si>
  <si>
    <t>Juan Viana</t>
  </si>
  <si>
    <t>Rafael de Freitas</t>
  </si>
  <si>
    <t>Nasser Rodrigo</t>
  </si>
  <si>
    <t>Marcus Cãncio</t>
  </si>
  <si>
    <t>Francisco Soares</t>
  </si>
  <si>
    <t>Murillo Tadeu</t>
  </si>
  <si>
    <t>Fellipe Venançio</t>
  </si>
  <si>
    <t>Matheus Alves</t>
  </si>
  <si>
    <t>Pedro Rodrigues</t>
  </si>
  <si>
    <t>Euro Barcelona - Brasília</t>
  </si>
  <si>
    <t>Henrique Riachi</t>
  </si>
  <si>
    <t>José Natanael</t>
  </si>
  <si>
    <t>João Vitor Zampuri</t>
  </si>
  <si>
    <t>Tiago C. Ramos</t>
  </si>
  <si>
    <t>João V. da Silva</t>
  </si>
  <si>
    <t>Ryan Barbosa</t>
  </si>
  <si>
    <t>João Lucas</t>
  </si>
  <si>
    <t>Gabriel e Godoy</t>
  </si>
  <si>
    <t>Itallo Hendrik</t>
  </si>
  <si>
    <t>Igor Vinicius</t>
  </si>
  <si>
    <t xml:space="preserve">Pietro Achcar </t>
  </si>
  <si>
    <r>
      <t>FUTSAL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</si>
  <si>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Projeto Luan - Ouro Fino</t>
  </si>
  <si>
    <t>Lucca Marcone</t>
  </si>
  <si>
    <t>Bruno Aires Coppola</t>
  </si>
  <si>
    <t>Cauâ Manso</t>
  </si>
  <si>
    <t>Pedro Teixeira</t>
  </si>
  <si>
    <t>Giovane Zanetine</t>
  </si>
  <si>
    <t>Thalita Magalhães</t>
  </si>
  <si>
    <t>Igor Cardoso</t>
  </si>
  <si>
    <t>João de Lima</t>
  </si>
  <si>
    <t>Socram - Monte Sião</t>
  </si>
  <si>
    <t>Thiago Lourenço</t>
  </si>
  <si>
    <t>Ryan Neres</t>
  </si>
  <si>
    <t>Pablo de Oliveira</t>
  </si>
  <si>
    <t>Enzo Carrillo</t>
  </si>
  <si>
    <t>Luigy Valezi</t>
  </si>
  <si>
    <t>Eduardo Vieira Alves</t>
  </si>
  <si>
    <t>Kelvyn Cardoso</t>
  </si>
  <si>
    <t>Matheus Mello</t>
  </si>
  <si>
    <t>Murilo Severino</t>
  </si>
  <si>
    <t>Rafael Casanova</t>
  </si>
  <si>
    <t>Thiago Pinto</t>
  </si>
  <si>
    <t>Eduardo Camargo</t>
  </si>
  <si>
    <t>Matheus Bastos</t>
  </si>
  <si>
    <t>Diego Constantino</t>
  </si>
  <si>
    <t>Hugo Rian Pacheco</t>
  </si>
  <si>
    <t>Gabriel Nascimento Oliveira</t>
  </si>
  <si>
    <t>Leonardo Francisco</t>
  </si>
  <si>
    <t>José Cruz</t>
  </si>
  <si>
    <t>Luciano Silva Sousa</t>
  </si>
  <si>
    <t>Lucas Pereira</t>
  </si>
  <si>
    <t>Matheus Camargo</t>
  </si>
  <si>
    <t>Enzo de Paula</t>
  </si>
  <si>
    <t>Kauan dos Santos</t>
  </si>
  <si>
    <t>Gustavo Pizarro</t>
  </si>
  <si>
    <t>Vinícius Cibulskis</t>
  </si>
  <si>
    <t>Vitor Simone</t>
  </si>
  <si>
    <t>Jonathan Lorran</t>
  </si>
  <si>
    <t>Felipe Dacol</t>
  </si>
  <si>
    <t>Vitor Namura</t>
  </si>
  <si>
    <t>Rafael Pimentel Iesbek</t>
  </si>
  <si>
    <t>Kaue Porcina</t>
  </si>
  <si>
    <t>Augusto Cardosos</t>
  </si>
  <si>
    <t>João Victor Macul</t>
  </si>
  <si>
    <t>João Fracaroli</t>
  </si>
  <si>
    <t>Matheus Leite</t>
  </si>
  <si>
    <t>Kleberson Silva Lemos</t>
  </si>
  <si>
    <t>Eduardo Oliveira</t>
  </si>
  <si>
    <t>Rian Oliveira</t>
  </si>
  <si>
    <t>Lucas Mariano</t>
  </si>
  <si>
    <t>Guilherme Assunção</t>
  </si>
  <si>
    <t>Riquelme dos Reies</t>
  </si>
  <si>
    <t>Kauê Lopes</t>
  </si>
  <si>
    <t>Guilherme Cazotti</t>
  </si>
  <si>
    <t>Gabriel Fiorim</t>
  </si>
  <si>
    <t>Richard deLima</t>
  </si>
  <si>
    <t>Leonardo Tadeo</t>
  </si>
  <si>
    <t>Francisco da Silva</t>
  </si>
  <si>
    <t>João Vitor Silva</t>
  </si>
  <si>
    <t>Lorenzo Cardoso</t>
  </si>
  <si>
    <t>Paulo Gomes</t>
  </si>
  <si>
    <t>André de Sousa</t>
  </si>
  <si>
    <t>Victor Hugo Silva</t>
  </si>
  <si>
    <t>Yurivan Silva</t>
  </si>
  <si>
    <t>Gustavo Guerra de Oliveira</t>
  </si>
  <si>
    <t>Matheus Silva</t>
  </si>
  <si>
    <t>Yan Luiz Oliveira</t>
  </si>
  <si>
    <t>Thiago Cantelli</t>
  </si>
  <si>
    <t>SEXTA-FEIRA</t>
  </si>
  <si>
    <t>Henrique Caufa</t>
  </si>
  <si>
    <t>Ramon Santos</t>
  </si>
  <si>
    <t>Vitor de Lima</t>
  </si>
  <si>
    <t>SEXTA À DOMINGO</t>
  </si>
  <si>
    <t>João dos Santos</t>
  </si>
  <si>
    <t>Lucas Teixeira</t>
  </si>
  <si>
    <t>Victor Hugo Rocha</t>
  </si>
  <si>
    <t>Lucas Piva</t>
  </si>
  <si>
    <t>Ramon da Silva</t>
  </si>
  <si>
    <t>Bruno Paula</t>
  </si>
  <si>
    <t>Caio Bento</t>
  </si>
  <si>
    <t>Guilherme Brejão</t>
  </si>
  <si>
    <t>Heitor Fontes</t>
  </si>
  <si>
    <t>Leonardo Nalim</t>
  </si>
  <si>
    <t>Leonardo Pavan</t>
  </si>
  <si>
    <t>Alan Filassi</t>
  </si>
  <si>
    <t>Caio Barbosa</t>
  </si>
  <si>
    <t>Matheus Delmontes</t>
  </si>
  <si>
    <t>Natan Almeida</t>
  </si>
  <si>
    <t>Pedro Oliveira</t>
  </si>
  <si>
    <t>Maycon Bernardes</t>
  </si>
  <si>
    <t>Murilo Glória Júnior</t>
  </si>
  <si>
    <t>Henrique Gonçalves</t>
  </si>
  <si>
    <t>Marcelo de Jesus</t>
  </si>
  <si>
    <t>Miguel Sardinha</t>
  </si>
  <si>
    <t>Prof. Jackson</t>
  </si>
  <si>
    <t>Natan Simões</t>
  </si>
  <si>
    <t>Cauã Simão</t>
  </si>
  <si>
    <t>João Vitor Fernandes</t>
  </si>
  <si>
    <t>Kelvyny Cardoso</t>
  </si>
  <si>
    <t>Leonardo Costa</t>
  </si>
  <si>
    <t>Tiago Garcia</t>
  </si>
  <si>
    <t>Miguel Fernandes</t>
  </si>
  <si>
    <t>Pedro Teles</t>
  </si>
  <si>
    <t>Enzo Miquelino</t>
  </si>
  <si>
    <t>Matheus Cesar</t>
  </si>
  <si>
    <t>Miguel Marcolino</t>
  </si>
  <si>
    <t>Henrique Trementrossi</t>
  </si>
  <si>
    <t>Gabriel Arthur</t>
  </si>
  <si>
    <t>Leonardo C. Rolin</t>
  </si>
  <si>
    <t>Ruan de Paula Teixeira</t>
  </si>
  <si>
    <t>Felipe Augusto Cuan</t>
  </si>
  <si>
    <t>Gabriel Oliveira Duarte</t>
  </si>
  <si>
    <t>Guilherme Tonon</t>
  </si>
  <si>
    <t>Murilo de Moraes</t>
  </si>
  <si>
    <t>Murilo Ribeiro</t>
  </si>
  <si>
    <t>Murilo Gallano</t>
  </si>
  <si>
    <t>SÁBADO</t>
  </si>
  <si>
    <t>João Dantas Francelino</t>
  </si>
  <si>
    <t>Guilherme Rodrigues</t>
  </si>
  <si>
    <t>Pablo Henrique dos Santos</t>
  </si>
  <si>
    <t>Ray Eto</t>
  </si>
  <si>
    <t>Enzo Cantarini</t>
  </si>
  <si>
    <t>Henrique Durigan</t>
  </si>
  <si>
    <t>Cristiano Júnior Santos Souza</t>
  </si>
  <si>
    <t>Matheus Portela Santos</t>
  </si>
  <si>
    <t>Vitor Medeiros da Cunha</t>
  </si>
  <si>
    <t>Matheus Honório Barros</t>
  </si>
  <si>
    <t>Caio Sodre</t>
  </si>
  <si>
    <t>Gabriel Violante</t>
  </si>
  <si>
    <t>Caio Taucira</t>
  </si>
  <si>
    <t>Thiago Alves Gloria</t>
  </si>
  <si>
    <t>Thiago Resende</t>
  </si>
  <si>
    <t>Vitor S. Gasperi</t>
  </si>
  <si>
    <t>Micael Marcelino</t>
  </si>
  <si>
    <t>João Marcelo Cunha</t>
  </si>
  <si>
    <t>Murilo H. domingues</t>
  </si>
  <si>
    <t>Luan Pereira</t>
  </si>
  <si>
    <t>Hugo Flavio N. Queiroz</t>
  </si>
  <si>
    <t>João Pedro P.C. Gomes</t>
  </si>
  <si>
    <t>Lucas Freitas</t>
  </si>
  <si>
    <t>Matheus B. F. Palomo</t>
  </si>
  <si>
    <t>Davi Morone</t>
  </si>
  <si>
    <t>Guilherme Barreto Vieira</t>
  </si>
  <si>
    <t>Thiago Costa Torres</t>
  </si>
  <si>
    <t>Kaike Correia de Sousa</t>
  </si>
  <si>
    <t>Paulo Ricardo</t>
  </si>
  <si>
    <t>Breno Gianini</t>
  </si>
  <si>
    <t>Gabriel Ferreira</t>
  </si>
  <si>
    <t>Luigi Polognani</t>
  </si>
  <si>
    <t>Gabriel da Silva</t>
  </si>
  <si>
    <t>Gabriel Miranda</t>
  </si>
  <si>
    <t>Kleber das Palmas</t>
  </si>
  <si>
    <t>Luigi B. Valesi</t>
  </si>
  <si>
    <t>Cristiano Junior Santos Souza</t>
  </si>
  <si>
    <t>Lucas Alves Silva</t>
  </si>
  <si>
    <t>Felipe Cunha</t>
  </si>
  <si>
    <t>Murilo Vinicius</t>
  </si>
  <si>
    <t>Vitor Hugo</t>
  </si>
  <si>
    <t>SÉRIE BRONZE - SUB-17 - 02/03</t>
  </si>
  <si>
    <t>SÉRIE BRONZE - SUB-15 - 04/05</t>
  </si>
  <si>
    <t>SÉRIE BRONZE - SUB-13 - 06/07</t>
  </si>
  <si>
    <t>SÉRIE SERRA NEGRA - SUB-13 - 06/07</t>
  </si>
  <si>
    <t>SÉRIE BRONZE - SUB-11 - 08/09</t>
  </si>
  <si>
    <t>SÉRIE PRATA - SUB-09 - 10/11</t>
  </si>
  <si>
    <t>SÉRIE PRATA - SUB-17 - 02/03</t>
  </si>
  <si>
    <t>SÉRIE SERRA NEGRA - SUB-11 - 08/09</t>
  </si>
  <si>
    <t>Campeão</t>
  </si>
  <si>
    <t>Vice-campeão</t>
  </si>
  <si>
    <t>SÉRIE PRATA - SUB-15 - 04/05</t>
  </si>
  <si>
    <t xml:space="preserve">Campeão </t>
  </si>
  <si>
    <t>SÉRIE PRATA - SUB-13 - 06/07</t>
  </si>
  <si>
    <t>SÉRIE PRATA - SUB-11 - 08/09</t>
  </si>
  <si>
    <t>Hugo Souza Barreto</t>
  </si>
  <si>
    <t>Pedro Henrique Moraes</t>
  </si>
  <si>
    <t>Lucas Gabriel Azevedo</t>
  </si>
  <si>
    <t>Pedro Paulo</t>
  </si>
  <si>
    <t>Leonardo Gonçalves Morais</t>
  </si>
  <si>
    <t>Bernardo Divigam</t>
  </si>
  <si>
    <t>DOMINGO</t>
  </si>
  <si>
    <t>Dielgo Gonzalves</t>
  </si>
  <si>
    <t>Enzo Amadeu</t>
  </si>
  <si>
    <t>Pedro Ferreira Volpini</t>
  </si>
  <si>
    <t>Luis Felipe Vaz</t>
  </si>
  <si>
    <t>Gustavo Volpini</t>
  </si>
  <si>
    <t>Rafael Caguinazi</t>
  </si>
  <si>
    <t>Richard Ribeiro</t>
  </si>
  <si>
    <t>Lucas Simoneti</t>
  </si>
  <si>
    <t>Eduardo Antonio de Souza</t>
  </si>
  <si>
    <t>Tales Oliveira</t>
  </si>
  <si>
    <t>Gabryel Lopes</t>
  </si>
  <si>
    <t>Alãkervio Costa</t>
  </si>
  <si>
    <t>Artur Marques da Cruz</t>
  </si>
  <si>
    <t>Guilherme da Silva Lima</t>
  </si>
  <si>
    <t>Jeilvisson de Jesus</t>
  </si>
  <si>
    <t>Allan Vital</t>
  </si>
  <si>
    <t>Bruno Espindola</t>
  </si>
  <si>
    <t>Leandro Miranda</t>
  </si>
  <si>
    <t>Pedro Bressan</t>
  </si>
  <si>
    <t>Bruno Cola de Oliveira</t>
  </si>
  <si>
    <t>Rikelmy Silva Medeiros</t>
  </si>
  <si>
    <t>Elizeu de Souza</t>
  </si>
  <si>
    <t>Kaue Montaguini</t>
  </si>
  <si>
    <t>vinicius de Souza Vitor</t>
  </si>
  <si>
    <t>Gabriel Cerato Monihzeti</t>
  </si>
  <si>
    <t>Adrian da Silva</t>
  </si>
  <si>
    <t>Felipe L. Letieri</t>
  </si>
  <si>
    <t>Mateus Freire</t>
  </si>
  <si>
    <t>Matheus Bolta Franco</t>
  </si>
  <si>
    <t>Diego Costa Mendes</t>
  </si>
  <si>
    <t>João Victor R. Galdino</t>
  </si>
  <si>
    <t>Mateo O. Guida</t>
  </si>
  <si>
    <t>Tiago Salomão</t>
  </si>
  <si>
    <t>João Pedro Marcelino</t>
  </si>
  <si>
    <t>Kauê Cristian</t>
  </si>
  <si>
    <t>Henrique Richard</t>
  </si>
  <si>
    <t>Lucca Randeli</t>
  </si>
  <si>
    <t>Luan Cedecare</t>
  </si>
  <si>
    <t>Vinicyus Jardim</t>
  </si>
  <si>
    <t>Jonhatas Alves</t>
  </si>
  <si>
    <t>Lucas Lente</t>
  </si>
  <si>
    <t>Danilo Nose</t>
  </si>
  <si>
    <t>ARTILHEIRO</t>
  </si>
  <si>
    <t>GOLEIRO MENOS VAZADO</t>
  </si>
  <si>
    <t>Nicolas Dalarmi</t>
  </si>
  <si>
    <t>Enzo Gimenes</t>
  </si>
  <si>
    <t>Victor dos Santos</t>
  </si>
  <si>
    <t>Anauê Hoppe</t>
  </si>
  <si>
    <t>Alan Ferreira</t>
  </si>
  <si>
    <t>Luiz Gomes</t>
  </si>
  <si>
    <t>Vinicius Cibulski</t>
  </si>
  <si>
    <t xml:space="preserve">Jonhatas Oliveira </t>
  </si>
  <si>
    <t>João Victor Galdino</t>
  </si>
  <si>
    <t>Kaike Vales</t>
  </si>
  <si>
    <t>Luan Mageroth</t>
  </si>
  <si>
    <t>Vitor Batista</t>
  </si>
  <si>
    <t>Willian da Silva</t>
  </si>
  <si>
    <t>Yan Ribeiro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</si>
</sst>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9" fillId="36" borderId="2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9" fillId="37" borderId="2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vertical="center"/>
    </xf>
    <xf numFmtId="0" fontId="10" fillId="38" borderId="20" xfId="0" applyFont="1" applyFill="1" applyBorder="1" applyAlignment="1">
      <alignment vertical="center"/>
    </xf>
    <xf numFmtId="0" fontId="9" fillId="38" borderId="20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vertical="center"/>
    </xf>
    <xf numFmtId="0" fontId="10" fillId="39" borderId="20" xfId="0" applyFont="1" applyFill="1" applyBorder="1" applyAlignment="1">
      <alignment vertical="center"/>
    </xf>
    <xf numFmtId="0" fontId="11" fillId="4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19050</xdr:rowOff>
    </xdr:from>
    <xdr:to>
      <xdr:col>1</xdr:col>
      <xdr:colOff>1895475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7</xdr:col>
      <xdr:colOff>228600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295275"/>
          <a:ext cx="1333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600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384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438150</xdr:colOff>
      <xdr:row>2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1</xdr:col>
      <xdr:colOff>1905000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7</xdr:col>
      <xdr:colOff>228600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314325"/>
          <a:ext cx="1333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384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438150</xdr:colOff>
      <xdr:row>2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showGridLines="0" zoomScale="200" zoomScaleNormal="200" zoomScaleSheetLayoutView="130" zoomScalePageLayoutView="0" workbookViewId="0" topLeftCell="A12">
      <selection activeCell="O22" sqref="O22"/>
    </sheetView>
  </sheetViews>
  <sheetFormatPr defaultColWidth="9.140625" defaultRowHeight="13.5" customHeight="1"/>
  <cols>
    <col min="1" max="1" width="13.8515625" style="3" customWidth="1"/>
    <col min="2" max="2" width="29.421875" style="3" customWidth="1"/>
    <col min="3" max="3" width="5.00390625" style="4" customWidth="1"/>
    <col min="4" max="7" width="4.28125" style="4" customWidth="1"/>
    <col min="8" max="9" width="5.28125" style="4" customWidth="1"/>
    <col min="10" max="12" width="4.28125" style="4" customWidth="1"/>
    <col min="13" max="13" width="5.7109375" style="3" customWidth="1"/>
    <col min="14" max="14" width="5.421875" style="3" hidden="1" customWidth="1"/>
    <col min="15" max="16384" width="9.140625" style="3" customWidth="1"/>
  </cols>
  <sheetData>
    <row r="2" ht="13.5" customHeight="1">
      <c r="C2" s="6"/>
    </row>
    <row r="3" spans="4:6" ht="13.5" customHeight="1">
      <c r="D3" s="57"/>
      <c r="E3" s="58"/>
      <c r="F3" s="58"/>
    </row>
    <row r="4" spans="1:5" ht="13.5" customHeight="1" thickBot="1">
      <c r="A4" s="33" t="s">
        <v>25</v>
      </c>
      <c r="E4" s="30" t="s">
        <v>187</v>
      </c>
    </row>
    <row r="5" spans="1:12" s="5" customFormat="1" ht="13.5" customHeight="1" thickBot="1" thickTop="1">
      <c r="A5" s="59" t="s">
        <v>27</v>
      </c>
      <c r="B5" s="60"/>
      <c r="C5" s="60"/>
      <c r="D5" s="60"/>
      <c r="E5" s="60"/>
      <c r="F5" s="60"/>
      <c r="G5" s="60"/>
      <c r="H5" s="60"/>
      <c r="I5" s="61"/>
      <c r="J5" s="61"/>
      <c r="K5" s="62"/>
      <c r="L5" s="63"/>
    </row>
    <row r="6" spans="1:12" s="7" customFormat="1" ht="13.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3.5" customHeight="1">
      <c r="A7" s="8" t="s">
        <v>353</v>
      </c>
      <c r="B7" s="1" t="s">
        <v>57</v>
      </c>
      <c r="C7" s="2">
        <f>E7*3+F7*1</f>
        <v>15</v>
      </c>
      <c r="D7" s="2">
        <f>E7+F7+G7</f>
        <v>5</v>
      </c>
      <c r="E7" s="2">
        <v>5</v>
      </c>
      <c r="F7" s="2">
        <v>0</v>
      </c>
      <c r="G7" s="2">
        <v>0</v>
      </c>
      <c r="H7" s="2">
        <v>19</v>
      </c>
      <c r="I7" s="2">
        <v>6</v>
      </c>
      <c r="J7" s="2">
        <f>H7-I7</f>
        <v>13</v>
      </c>
      <c r="K7" s="17">
        <v>5</v>
      </c>
      <c r="L7" s="2">
        <v>0</v>
      </c>
    </row>
    <row r="8" spans="1:13" ht="13.5" customHeight="1" thickBot="1">
      <c r="A8" s="8" t="s">
        <v>354</v>
      </c>
      <c r="B8" s="1" t="s">
        <v>50</v>
      </c>
      <c r="C8" s="2">
        <f>E8*3+F8*1</f>
        <v>9</v>
      </c>
      <c r="D8" s="2">
        <f>E8+F8+G8</f>
        <v>5</v>
      </c>
      <c r="E8" s="2">
        <v>3</v>
      </c>
      <c r="F8" s="2">
        <v>0</v>
      </c>
      <c r="G8" s="2">
        <v>2</v>
      </c>
      <c r="H8" s="2">
        <v>21</v>
      </c>
      <c r="I8" s="2">
        <v>11</v>
      </c>
      <c r="J8" s="2">
        <f>H8-I8</f>
        <v>10</v>
      </c>
      <c r="K8" s="17">
        <v>5</v>
      </c>
      <c r="L8" s="2">
        <v>0</v>
      </c>
      <c r="M8" s="5"/>
    </row>
    <row r="9" spans="1:12" s="5" customFormat="1" ht="13.5" customHeight="1" thickBot="1" thickTop="1">
      <c r="A9" s="71" t="s">
        <v>351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</row>
    <row r="10" spans="1:15" ht="13.5" customHeight="1" thickTop="1">
      <c r="A10" s="8" t="s">
        <v>353</v>
      </c>
      <c r="B10" s="1" t="s">
        <v>49</v>
      </c>
      <c r="C10" s="2">
        <f>E10*3+F10*1</f>
        <v>12</v>
      </c>
      <c r="D10" s="2">
        <f>E10+F10+G10</f>
        <v>5</v>
      </c>
      <c r="E10" s="2">
        <v>4</v>
      </c>
      <c r="F10" s="2">
        <v>0</v>
      </c>
      <c r="G10" s="2">
        <v>1</v>
      </c>
      <c r="H10" s="2">
        <v>15</v>
      </c>
      <c r="I10" s="2">
        <v>9</v>
      </c>
      <c r="J10" s="2">
        <f>H10-I10</f>
        <v>6</v>
      </c>
      <c r="K10" s="17">
        <v>7</v>
      </c>
      <c r="L10" s="2">
        <v>2</v>
      </c>
      <c r="M10" s="31"/>
      <c r="N10" s="32"/>
      <c r="O10" s="32"/>
    </row>
    <row r="11" spans="1:15" ht="13.5" customHeight="1" thickBot="1">
      <c r="A11" s="8" t="s">
        <v>354</v>
      </c>
      <c r="B11" s="1" t="s">
        <v>31</v>
      </c>
      <c r="C11" s="2">
        <f>E11*3+F11*1</f>
        <v>3</v>
      </c>
      <c r="D11" s="2">
        <f>E11+F11+G11</f>
        <v>5</v>
      </c>
      <c r="E11" s="2">
        <v>1</v>
      </c>
      <c r="F11" s="2">
        <v>0</v>
      </c>
      <c r="G11" s="2">
        <v>4</v>
      </c>
      <c r="H11" s="2">
        <v>7</v>
      </c>
      <c r="I11" s="2">
        <v>13</v>
      </c>
      <c r="J11" s="2">
        <f>H11-I11</f>
        <v>-6</v>
      </c>
      <c r="K11" s="17">
        <v>5</v>
      </c>
      <c r="L11" s="2">
        <v>0</v>
      </c>
      <c r="M11" s="31"/>
      <c r="N11" s="32"/>
      <c r="O11" s="32"/>
    </row>
    <row r="12" spans="1:12" s="5" customFormat="1" ht="13.5" customHeight="1" thickBot="1" thickTop="1">
      <c r="A12" s="65" t="s">
        <v>345</v>
      </c>
      <c r="B12" s="66"/>
      <c r="C12" s="66"/>
      <c r="D12" s="66"/>
      <c r="E12" s="66"/>
      <c r="F12" s="66"/>
      <c r="G12" s="66"/>
      <c r="H12" s="66"/>
      <c r="I12" s="67"/>
      <c r="J12" s="67"/>
      <c r="K12" s="68"/>
      <c r="L12" s="69"/>
    </row>
    <row r="13" spans="1:15" ht="13.5" customHeight="1" thickTop="1">
      <c r="A13" s="8" t="s">
        <v>353</v>
      </c>
      <c r="B13" s="1" t="s">
        <v>188</v>
      </c>
      <c r="C13" s="2">
        <f>E13*3+F13*1</f>
        <v>3</v>
      </c>
      <c r="D13" s="2">
        <f>E13+F13+G13</f>
        <v>4</v>
      </c>
      <c r="E13" s="2">
        <v>1</v>
      </c>
      <c r="F13" s="2">
        <v>0</v>
      </c>
      <c r="G13" s="2">
        <v>3</v>
      </c>
      <c r="H13" s="2">
        <v>5</v>
      </c>
      <c r="I13" s="2">
        <v>14</v>
      </c>
      <c r="J13" s="2">
        <f>H13-I13</f>
        <v>-9</v>
      </c>
      <c r="K13" s="17">
        <v>2</v>
      </c>
      <c r="L13" s="2">
        <v>0</v>
      </c>
      <c r="M13" s="31"/>
      <c r="N13" s="32"/>
      <c r="O13" s="32"/>
    </row>
    <row r="14" spans="1:15" ht="13.5" customHeight="1">
      <c r="A14" s="8" t="s">
        <v>354</v>
      </c>
      <c r="B14" s="1" t="s">
        <v>23</v>
      </c>
      <c r="C14" s="2">
        <f>E14*3+F14*1</f>
        <v>0</v>
      </c>
      <c r="D14" s="2">
        <f>E14+F14+G14</f>
        <v>4</v>
      </c>
      <c r="E14" s="2">
        <v>0</v>
      </c>
      <c r="F14" s="2">
        <v>0</v>
      </c>
      <c r="G14" s="2">
        <v>4</v>
      </c>
      <c r="H14" s="2">
        <v>7</v>
      </c>
      <c r="I14" s="2">
        <v>21</v>
      </c>
      <c r="J14" s="2">
        <f>H14-I14</f>
        <v>-14</v>
      </c>
      <c r="K14" s="17">
        <v>4</v>
      </c>
      <c r="L14" s="2">
        <v>0</v>
      </c>
      <c r="M14" s="31"/>
      <c r="N14" s="32"/>
      <c r="O14" s="32"/>
    </row>
    <row r="15" spans="1:12" ht="13.5" customHeight="1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74</v>
      </c>
      <c r="I15" s="2">
        <f>SUM(I7:I14)</f>
        <v>74</v>
      </c>
      <c r="J15" s="2"/>
      <c r="K15" s="17">
        <f>SUM(J15)</f>
        <v>0</v>
      </c>
      <c r="L15" s="2">
        <f>SUM(K15)</f>
        <v>0</v>
      </c>
    </row>
    <row r="16" spans="1:12" ht="13.5" customHeight="1" thickBot="1">
      <c r="A16" s="50"/>
      <c r="B16" s="50"/>
      <c r="C16" s="18"/>
      <c r="D16" s="18"/>
      <c r="E16" s="18"/>
      <c r="F16" s="18"/>
      <c r="G16" s="18"/>
      <c r="H16" s="18"/>
      <c r="I16" s="18"/>
      <c r="J16" s="18"/>
      <c r="K16" s="51"/>
      <c r="L16" s="18"/>
    </row>
    <row r="17" spans="1:12" s="5" customFormat="1" ht="13.5" customHeight="1" thickBot="1" thickTop="1">
      <c r="A17" s="59" t="s">
        <v>26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4"/>
    </row>
    <row r="18" spans="1:12" s="7" customFormat="1" ht="13.5" customHeight="1" thickTop="1">
      <c r="A18" s="25" t="s">
        <v>7</v>
      </c>
      <c r="B18" s="25" t="s">
        <v>0</v>
      </c>
      <c r="C18" s="26" t="s">
        <v>1</v>
      </c>
      <c r="D18" s="26" t="s">
        <v>2</v>
      </c>
      <c r="E18" s="26" t="s">
        <v>3</v>
      </c>
      <c r="F18" s="26" t="s">
        <v>8</v>
      </c>
      <c r="G18" s="26" t="s">
        <v>9</v>
      </c>
      <c r="H18" s="26" t="s">
        <v>4</v>
      </c>
      <c r="I18" s="26" t="s">
        <v>5</v>
      </c>
      <c r="J18" s="26" t="s">
        <v>6</v>
      </c>
      <c r="K18" s="27" t="s">
        <v>12</v>
      </c>
      <c r="L18" s="28" t="s">
        <v>13</v>
      </c>
    </row>
    <row r="19" spans="1:12" ht="13.5" customHeight="1">
      <c r="A19" s="8" t="s">
        <v>356</v>
      </c>
      <c r="B19" s="1" t="s">
        <v>51</v>
      </c>
      <c r="C19" s="2">
        <f>E19*3+F19*1</f>
        <v>15</v>
      </c>
      <c r="D19" s="2">
        <f>E19+F19+G19</f>
        <v>5</v>
      </c>
      <c r="E19" s="2">
        <v>5</v>
      </c>
      <c r="F19" s="2">
        <v>0</v>
      </c>
      <c r="G19" s="2">
        <v>0</v>
      </c>
      <c r="H19" s="2">
        <v>18</v>
      </c>
      <c r="I19" s="2">
        <v>6</v>
      </c>
      <c r="J19" s="2">
        <f>H19-I19</f>
        <v>12</v>
      </c>
      <c r="K19" s="17">
        <v>1</v>
      </c>
      <c r="L19" s="2">
        <v>0</v>
      </c>
    </row>
    <row r="20" spans="1:12" ht="13.5" customHeight="1" thickBot="1">
      <c r="A20" s="8" t="s">
        <v>354</v>
      </c>
      <c r="B20" s="1" t="s">
        <v>50</v>
      </c>
      <c r="C20" s="2">
        <f>E20*3+F20*1</f>
        <v>7</v>
      </c>
      <c r="D20" s="2">
        <f>E20+F20+G20</f>
        <v>5</v>
      </c>
      <c r="E20" s="2">
        <v>2</v>
      </c>
      <c r="F20" s="2">
        <v>1</v>
      </c>
      <c r="G20" s="2">
        <v>2</v>
      </c>
      <c r="H20" s="2">
        <v>18</v>
      </c>
      <c r="I20" s="2">
        <v>11</v>
      </c>
      <c r="J20" s="2">
        <f>H20-I20</f>
        <v>7</v>
      </c>
      <c r="K20" s="17">
        <v>2</v>
      </c>
      <c r="L20" s="2">
        <v>0</v>
      </c>
    </row>
    <row r="21" spans="1:12" s="5" customFormat="1" ht="13.5" customHeight="1" thickBot="1" thickTop="1">
      <c r="A21" s="71" t="s">
        <v>355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6"/>
    </row>
    <row r="22" spans="1:12" ht="13.5" customHeight="1" thickTop="1">
      <c r="A22" s="8" t="s">
        <v>356</v>
      </c>
      <c r="B22" s="1" t="s">
        <v>49</v>
      </c>
      <c r="C22" s="2">
        <f>E22*3+F22*1</f>
        <v>7</v>
      </c>
      <c r="D22" s="2">
        <f>E22+F22+G22</f>
        <v>5</v>
      </c>
      <c r="E22" s="2">
        <v>2</v>
      </c>
      <c r="F22" s="2">
        <v>1</v>
      </c>
      <c r="G22" s="2">
        <v>2</v>
      </c>
      <c r="H22" s="2">
        <v>18</v>
      </c>
      <c r="I22" s="2">
        <v>16</v>
      </c>
      <c r="J22" s="2">
        <f>H22-I22</f>
        <v>2</v>
      </c>
      <c r="K22" s="17">
        <v>4</v>
      </c>
      <c r="L22" s="2">
        <v>1</v>
      </c>
    </row>
    <row r="23" spans="1:12" ht="13.5" customHeight="1" thickBot="1">
      <c r="A23" s="8" t="s">
        <v>354</v>
      </c>
      <c r="B23" s="1" t="s">
        <v>188</v>
      </c>
      <c r="C23" s="2">
        <f>E23*3+F23*1</f>
        <v>6</v>
      </c>
      <c r="D23" s="2">
        <f>E23+F23+G23</f>
        <v>5</v>
      </c>
      <c r="E23" s="2">
        <v>2</v>
      </c>
      <c r="F23" s="2">
        <v>0</v>
      </c>
      <c r="G23" s="2">
        <v>3</v>
      </c>
      <c r="H23" s="2">
        <v>11</v>
      </c>
      <c r="I23" s="2">
        <v>24</v>
      </c>
      <c r="J23" s="2">
        <f>H23-I23</f>
        <v>-13</v>
      </c>
      <c r="K23" s="17">
        <v>5</v>
      </c>
      <c r="L23" s="2">
        <v>1</v>
      </c>
    </row>
    <row r="24" spans="1:12" s="5" customFormat="1" ht="13.5" customHeight="1" thickBot="1" thickTop="1">
      <c r="A24" s="65" t="s">
        <v>346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70"/>
    </row>
    <row r="25" spans="1:15" ht="13.5" customHeight="1" thickTop="1">
      <c r="A25" s="8" t="s">
        <v>356</v>
      </c>
      <c r="B25" s="1" t="s">
        <v>57</v>
      </c>
      <c r="C25" s="2">
        <f>E25*3+F25*1</f>
        <v>6</v>
      </c>
      <c r="D25" s="2">
        <f>E25+F25+G25</f>
        <v>4</v>
      </c>
      <c r="E25" s="2">
        <v>2</v>
      </c>
      <c r="F25" s="2">
        <v>0</v>
      </c>
      <c r="G25" s="2">
        <v>2</v>
      </c>
      <c r="H25" s="2">
        <v>12</v>
      </c>
      <c r="I25" s="2">
        <v>6</v>
      </c>
      <c r="J25" s="2">
        <f>H25-I25</f>
        <v>6</v>
      </c>
      <c r="K25" s="17">
        <v>4</v>
      </c>
      <c r="L25" s="2">
        <v>0</v>
      </c>
      <c r="M25" s="31"/>
      <c r="N25" s="32"/>
      <c r="O25" s="32"/>
    </row>
    <row r="26" spans="1:15" ht="13.5" customHeight="1">
      <c r="A26" s="8" t="s">
        <v>354</v>
      </c>
      <c r="B26" s="1" t="s">
        <v>31</v>
      </c>
      <c r="C26" s="2">
        <f>E26*3+F26*1</f>
        <v>0</v>
      </c>
      <c r="D26" s="2">
        <f>E26+F26+G26</f>
        <v>4</v>
      </c>
      <c r="E26" s="2">
        <v>0</v>
      </c>
      <c r="F26" s="2">
        <v>0</v>
      </c>
      <c r="G26" s="2">
        <v>4</v>
      </c>
      <c r="H26" s="2">
        <v>2</v>
      </c>
      <c r="I26" s="2">
        <v>16</v>
      </c>
      <c r="J26" s="2">
        <f>H26-I26</f>
        <v>-14</v>
      </c>
      <c r="K26" s="17">
        <v>4</v>
      </c>
      <c r="L26" s="2">
        <v>0</v>
      </c>
      <c r="M26" s="31"/>
      <c r="N26" s="32"/>
      <c r="O26" s="32"/>
    </row>
    <row r="27" spans="1:12" ht="13.5" customHeight="1">
      <c r="A27" s="1"/>
      <c r="B27" s="1"/>
      <c r="C27" s="2"/>
      <c r="D27" s="2">
        <f>SUM(D19:D26)/2</f>
        <v>14</v>
      </c>
      <c r="E27" s="2"/>
      <c r="F27" s="2"/>
      <c r="G27" s="2"/>
      <c r="H27" s="2">
        <f>SUM(H19:H26)</f>
        <v>79</v>
      </c>
      <c r="I27" s="2">
        <f>SUM(I19:I26)</f>
        <v>79</v>
      </c>
      <c r="J27" s="2"/>
      <c r="K27" s="17">
        <f>SUM(K19:K26)</f>
        <v>20</v>
      </c>
      <c r="L27" s="2">
        <f>SUM(L19:L26)</f>
        <v>2</v>
      </c>
    </row>
    <row r="28" spans="1:12" s="44" customFormat="1" ht="13.5" customHeight="1" thickBot="1">
      <c r="A28" s="43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s="5" customFormat="1" ht="13.5" customHeight="1" thickBot="1" thickTop="1">
      <c r="A29" s="59" t="s">
        <v>28</v>
      </c>
      <c r="B29" s="60"/>
      <c r="C29" s="60"/>
      <c r="D29" s="60"/>
      <c r="E29" s="60"/>
      <c r="F29" s="60"/>
      <c r="G29" s="60"/>
      <c r="H29" s="60"/>
      <c r="I29" s="61"/>
      <c r="J29" s="61"/>
      <c r="K29" s="62"/>
      <c r="L29" s="63"/>
    </row>
    <row r="30" spans="1:12" s="7" customFormat="1" ht="13.5" customHeight="1" thickTop="1">
      <c r="A30" s="25" t="s">
        <v>7</v>
      </c>
      <c r="B30" s="25" t="s">
        <v>0</v>
      </c>
      <c r="C30" s="26" t="s">
        <v>1</v>
      </c>
      <c r="D30" s="26" t="s">
        <v>2</v>
      </c>
      <c r="E30" s="26" t="s">
        <v>3</v>
      </c>
      <c r="F30" s="26" t="s">
        <v>8</v>
      </c>
      <c r="G30" s="26" t="s">
        <v>9</v>
      </c>
      <c r="H30" s="26" t="s">
        <v>4</v>
      </c>
      <c r="I30" s="26" t="s">
        <v>5</v>
      </c>
      <c r="J30" s="26" t="s">
        <v>6</v>
      </c>
      <c r="K30" s="27" t="s">
        <v>12</v>
      </c>
      <c r="L30" s="28" t="s">
        <v>13</v>
      </c>
    </row>
    <row r="31" spans="1:12" ht="13.5" customHeight="1">
      <c r="A31" s="8" t="s">
        <v>353</v>
      </c>
      <c r="B31" s="1" t="s">
        <v>188</v>
      </c>
      <c r="C31" s="2">
        <f>E31*3+F31*1</f>
        <v>13</v>
      </c>
      <c r="D31" s="2">
        <f>E31+F31+G31</f>
        <v>5</v>
      </c>
      <c r="E31" s="2">
        <v>4</v>
      </c>
      <c r="F31" s="2">
        <v>1</v>
      </c>
      <c r="G31" s="2">
        <v>0</v>
      </c>
      <c r="H31" s="2">
        <v>30</v>
      </c>
      <c r="I31" s="2">
        <v>15</v>
      </c>
      <c r="J31" s="2">
        <f>H31-I31</f>
        <v>15</v>
      </c>
      <c r="K31" s="17">
        <v>1</v>
      </c>
      <c r="L31" s="2">
        <v>0</v>
      </c>
    </row>
    <row r="32" spans="1:12" ht="13.5" customHeight="1" thickBot="1">
      <c r="A32" s="8" t="s">
        <v>354</v>
      </c>
      <c r="B32" s="1" t="s">
        <v>53</v>
      </c>
      <c r="C32" s="2">
        <f>E32*3+F32*1</f>
        <v>12</v>
      </c>
      <c r="D32" s="2">
        <f>E32+F32+G32</f>
        <v>5</v>
      </c>
      <c r="E32" s="2">
        <v>4</v>
      </c>
      <c r="F32" s="2">
        <v>0</v>
      </c>
      <c r="G32" s="2">
        <v>1</v>
      </c>
      <c r="H32" s="2">
        <v>26</v>
      </c>
      <c r="I32" s="2">
        <v>8</v>
      </c>
      <c r="J32" s="2">
        <f>H32-I32</f>
        <v>18</v>
      </c>
      <c r="K32" s="17">
        <v>2</v>
      </c>
      <c r="L32" s="2">
        <v>0</v>
      </c>
    </row>
    <row r="33" spans="1:12" s="5" customFormat="1" ht="13.5" customHeight="1" thickBot="1" thickTop="1">
      <c r="A33" s="71" t="s">
        <v>357</v>
      </c>
      <c r="B33" s="72"/>
      <c r="C33" s="72"/>
      <c r="D33" s="72"/>
      <c r="E33" s="72"/>
      <c r="F33" s="72"/>
      <c r="G33" s="72"/>
      <c r="H33" s="72"/>
      <c r="I33" s="73"/>
      <c r="J33" s="73"/>
      <c r="K33" s="74"/>
      <c r="L33" s="75"/>
    </row>
    <row r="34" spans="1:12" ht="13.5" customHeight="1" thickTop="1">
      <c r="A34" s="8" t="s">
        <v>353</v>
      </c>
      <c r="B34" s="1" t="s">
        <v>51</v>
      </c>
      <c r="C34" s="2">
        <f>E34*3+F34*1</f>
        <v>10</v>
      </c>
      <c r="D34" s="2">
        <f>E34+F34+G34</f>
        <v>5</v>
      </c>
      <c r="E34" s="2">
        <v>3</v>
      </c>
      <c r="F34" s="2">
        <v>1</v>
      </c>
      <c r="G34" s="2">
        <v>1</v>
      </c>
      <c r="H34" s="2">
        <v>16</v>
      </c>
      <c r="I34" s="2">
        <v>7</v>
      </c>
      <c r="J34" s="2">
        <f>H34-I34</f>
        <v>9</v>
      </c>
      <c r="K34" s="17">
        <v>2</v>
      </c>
      <c r="L34" s="2">
        <v>0</v>
      </c>
    </row>
    <row r="35" spans="1:12" ht="13.5" customHeight="1" thickBot="1">
      <c r="A35" s="8" t="s">
        <v>354</v>
      </c>
      <c r="B35" s="1" t="s">
        <v>49</v>
      </c>
      <c r="C35" s="2">
        <f>E35*3+F35*1</f>
        <v>6</v>
      </c>
      <c r="D35" s="2">
        <f>E35+F35+G35</f>
        <v>5</v>
      </c>
      <c r="E35" s="2">
        <v>2</v>
      </c>
      <c r="F35" s="2">
        <v>0</v>
      </c>
      <c r="G35" s="2">
        <v>3</v>
      </c>
      <c r="H35" s="2">
        <v>15</v>
      </c>
      <c r="I35" s="2">
        <v>9</v>
      </c>
      <c r="J35" s="2">
        <f>H35-I35</f>
        <v>6</v>
      </c>
      <c r="K35" s="17">
        <v>2</v>
      </c>
      <c r="L35" s="2">
        <v>0</v>
      </c>
    </row>
    <row r="36" spans="1:12" s="5" customFormat="1" ht="13.5" customHeight="1" thickBot="1" thickTop="1">
      <c r="A36" s="65" t="s">
        <v>347</v>
      </c>
      <c r="B36" s="66"/>
      <c r="C36" s="66"/>
      <c r="D36" s="66"/>
      <c r="E36" s="66"/>
      <c r="F36" s="66"/>
      <c r="G36" s="66"/>
      <c r="H36" s="66"/>
      <c r="I36" s="67"/>
      <c r="J36" s="67"/>
      <c r="K36" s="68"/>
      <c r="L36" s="69"/>
    </row>
    <row r="37" spans="1:12" ht="13.5" customHeight="1" thickTop="1">
      <c r="A37" s="8" t="s">
        <v>353</v>
      </c>
      <c r="B37" s="1" t="s">
        <v>57</v>
      </c>
      <c r="C37" s="2">
        <f>E37*3+F37*1</f>
        <v>6</v>
      </c>
      <c r="D37" s="2">
        <f>E37+F37+G37</f>
        <v>4</v>
      </c>
      <c r="E37" s="2">
        <v>2</v>
      </c>
      <c r="F37" s="2">
        <v>0</v>
      </c>
      <c r="G37" s="2">
        <v>2</v>
      </c>
      <c r="H37" s="2">
        <v>9</v>
      </c>
      <c r="I37" s="2">
        <v>10</v>
      </c>
      <c r="J37" s="2">
        <f>H37-I37</f>
        <v>-1</v>
      </c>
      <c r="K37" s="17">
        <v>2</v>
      </c>
      <c r="L37" s="2">
        <v>0</v>
      </c>
    </row>
    <row r="38" spans="1:12" ht="13.5" customHeight="1" thickBot="1">
      <c r="A38" s="8" t="s">
        <v>354</v>
      </c>
      <c r="B38" s="1" t="s">
        <v>31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7</v>
      </c>
      <c r="I38" s="2">
        <v>13</v>
      </c>
      <c r="J38" s="2">
        <f>H38-I38</f>
        <v>-6</v>
      </c>
      <c r="K38" s="17">
        <v>1</v>
      </c>
      <c r="L38" s="2">
        <v>0</v>
      </c>
    </row>
    <row r="39" spans="1:12" s="5" customFormat="1" ht="13.5" customHeight="1" thickBot="1" thickTop="1">
      <c r="A39" s="77" t="s">
        <v>348</v>
      </c>
      <c r="B39" s="78"/>
      <c r="C39" s="78"/>
      <c r="D39" s="78"/>
      <c r="E39" s="78"/>
      <c r="F39" s="78"/>
      <c r="G39" s="78"/>
      <c r="H39" s="78"/>
      <c r="I39" s="79"/>
      <c r="J39" s="79"/>
      <c r="K39" s="80"/>
      <c r="L39" s="81"/>
    </row>
    <row r="40" spans="1:15" ht="13.5" customHeight="1" thickTop="1">
      <c r="A40" s="8" t="s">
        <v>353</v>
      </c>
      <c r="B40" s="1" t="s">
        <v>52</v>
      </c>
      <c r="C40" s="2">
        <f>E40*3+F40*1</f>
        <v>3</v>
      </c>
      <c r="D40" s="2">
        <f>E40+F40+G40</f>
        <v>4</v>
      </c>
      <c r="E40" s="2">
        <v>1</v>
      </c>
      <c r="F40" s="2">
        <v>0</v>
      </c>
      <c r="G40" s="2">
        <v>3</v>
      </c>
      <c r="H40" s="2">
        <v>7</v>
      </c>
      <c r="I40" s="2">
        <v>30</v>
      </c>
      <c r="J40" s="2">
        <f>H40-I40</f>
        <v>-23</v>
      </c>
      <c r="K40" s="17">
        <v>0</v>
      </c>
      <c r="L40" s="2">
        <v>0</v>
      </c>
      <c r="M40" s="31"/>
      <c r="N40" s="32"/>
      <c r="O40" s="32"/>
    </row>
    <row r="41" spans="1:15" ht="13.5" customHeight="1">
      <c r="A41" s="8" t="s">
        <v>354</v>
      </c>
      <c r="B41" s="1" t="s">
        <v>23</v>
      </c>
      <c r="C41" s="2">
        <f>E41*3+F41*1</f>
        <v>0</v>
      </c>
      <c r="D41" s="2">
        <f>E41+F41+G41</f>
        <v>4</v>
      </c>
      <c r="E41" s="2">
        <v>0</v>
      </c>
      <c r="F41" s="2">
        <v>0</v>
      </c>
      <c r="G41" s="2">
        <v>4</v>
      </c>
      <c r="H41" s="2">
        <v>4</v>
      </c>
      <c r="I41" s="2">
        <v>21</v>
      </c>
      <c r="J41" s="2">
        <f>H41-I41</f>
        <v>-17</v>
      </c>
      <c r="K41" s="17">
        <v>2</v>
      </c>
      <c r="L41" s="2">
        <v>0</v>
      </c>
      <c r="M41" s="31"/>
      <c r="N41" s="32"/>
      <c r="O41" s="32"/>
    </row>
    <row r="42" spans="1:12" ht="13.5" customHeight="1">
      <c r="A42" s="1"/>
      <c r="B42" s="1"/>
      <c r="C42" s="2"/>
      <c r="D42" s="2">
        <f>SUM(D31:D40)/2</f>
        <v>16</v>
      </c>
      <c r="E42" s="2"/>
      <c r="F42" s="2"/>
      <c r="G42" s="2"/>
      <c r="H42" s="2">
        <f>SUM(H31:H41)</f>
        <v>114</v>
      </c>
      <c r="I42" s="2">
        <f>SUM(I31:I41)</f>
        <v>113</v>
      </c>
      <c r="J42" s="2"/>
      <c r="K42" s="17">
        <f>SUM(K31:K41)</f>
        <v>12</v>
      </c>
      <c r="L42" s="2">
        <f>SUM(L31:L41)</f>
        <v>0</v>
      </c>
    </row>
    <row r="43" spans="1:12" s="44" customFormat="1" ht="13.5" customHeight="1" thickBot="1">
      <c r="A43" s="43"/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5" customFormat="1" ht="13.5" customHeight="1" thickBot="1" thickTop="1">
      <c r="A44" s="59" t="s">
        <v>29</v>
      </c>
      <c r="B44" s="60"/>
      <c r="C44" s="60"/>
      <c r="D44" s="60"/>
      <c r="E44" s="60"/>
      <c r="F44" s="60"/>
      <c r="G44" s="60"/>
      <c r="H44" s="60"/>
      <c r="I44" s="61"/>
      <c r="J44" s="61"/>
      <c r="K44" s="62"/>
      <c r="L44" s="63"/>
    </row>
    <row r="45" spans="1:12" s="7" customFormat="1" ht="13.5" customHeight="1" thickTop="1">
      <c r="A45" s="25" t="s">
        <v>7</v>
      </c>
      <c r="B45" s="25" t="s">
        <v>0</v>
      </c>
      <c r="C45" s="26" t="s">
        <v>1</v>
      </c>
      <c r="D45" s="26" t="s">
        <v>2</v>
      </c>
      <c r="E45" s="26" t="s">
        <v>3</v>
      </c>
      <c r="F45" s="26" t="s">
        <v>8</v>
      </c>
      <c r="G45" s="26" t="s">
        <v>9</v>
      </c>
      <c r="H45" s="26" t="s">
        <v>4</v>
      </c>
      <c r="I45" s="26" t="s">
        <v>5</v>
      </c>
      <c r="J45" s="26" t="s">
        <v>6</v>
      </c>
      <c r="K45" s="27" t="s">
        <v>12</v>
      </c>
      <c r="L45" s="28" t="s">
        <v>13</v>
      </c>
    </row>
    <row r="46" spans="1:12" ht="13.5" customHeight="1">
      <c r="A46" s="8" t="s">
        <v>353</v>
      </c>
      <c r="B46" s="1" t="s">
        <v>57</v>
      </c>
      <c r="C46" s="2">
        <f>E46*3+F46*1</f>
        <v>15</v>
      </c>
      <c r="D46" s="2">
        <f>E46+F46+G46</f>
        <v>5</v>
      </c>
      <c r="E46" s="2">
        <v>5</v>
      </c>
      <c r="F46" s="2">
        <v>0</v>
      </c>
      <c r="G46" s="2">
        <v>0</v>
      </c>
      <c r="H46" s="2">
        <v>21</v>
      </c>
      <c r="I46" s="2">
        <v>4</v>
      </c>
      <c r="J46" s="2">
        <f>H46-I46</f>
        <v>17</v>
      </c>
      <c r="K46" s="17">
        <v>0</v>
      </c>
      <c r="L46" s="2">
        <v>0</v>
      </c>
    </row>
    <row r="47" spans="1:12" ht="13.5" customHeight="1" thickBot="1">
      <c r="A47" s="8" t="s">
        <v>354</v>
      </c>
      <c r="B47" s="1" t="s">
        <v>49</v>
      </c>
      <c r="C47" s="2">
        <f>E47*3+F47*1</f>
        <v>12</v>
      </c>
      <c r="D47" s="2">
        <f>E47+F47+G47</f>
        <v>5</v>
      </c>
      <c r="E47" s="2">
        <v>4</v>
      </c>
      <c r="F47" s="2">
        <v>0</v>
      </c>
      <c r="G47" s="2">
        <v>1</v>
      </c>
      <c r="H47" s="2">
        <v>25</v>
      </c>
      <c r="I47" s="2">
        <v>4</v>
      </c>
      <c r="J47" s="2">
        <f>H47-I47</f>
        <v>21</v>
      </c>
      <c r="K47" s="17">
        <v>0</v>
      </c>
      <c r="L47" s="2">
        <v>0</v>
      </c>
    </row>
    <row r="48" spans="1:12" s="5" customFormat="1" ht="13.5" customHeight="1" thickBot="1" thickTop="1">
      <c r="A48" s="71" t="s">
        <v>358</v>
      </c>
      <c r="B48" s="72"/>
      <c r="C48" s="72"/>
      <c r="D48" s="72"/>
      <c r="E48" s="72"/>
      <c r="F48" s="72"/>
      <c r="G48" s="72"/>
      <c r="H48" s="72"/>
      <c r="I48" s="73"/>
      <c r="J48" s="73"/>
      <c r="K48" s="74"/>
      <c r="L48" s="75"/>
    </row>
    <row r="49" spans="1:12" ht="13.5" customHeight="1" thickTop="1">
      <c r="A49" s="8" t="s">
        <v>353</v>
      </c>
      <c r="B49" s="1" t="s">
        <v>188</v>
      </c>
      <c r="C49" s="2">
        <f>E49*3+F49*1</f>
        <v>9</v>
      </c>
      <c r="D49" s="2">
        <f>E49+F49+G49</f>
        <v>5</v>
      </c>
      <c r="E49" s="2">
        <v>3</v>
      </c>
      <c r="F49" s="2">
        <v>0</v>
      </c>
      <c r="G49" s="2">
        <v>2</v>
      </c>
      <c r="H49" s="2">
        <v>17</v>
      </c>
      <c r="I49" s="2">
        <v>9</v>
      </c>
      <c r="J49" s="2">
        <f>H49-I49</f>
        <v>8</v>
      </c>
      <c r="K49" s="17">
        <v>0</v>
      </c>
      <c r="L49" s="2">
        <v>0</v>
      </c>
    </row>
    <row r="50" spans="1:12" ht="13.5" customHeight="1" thickBot="1">
      <c r="A50" s="8" t="s">
        <v>354</v>
      </c>
      <c r="B50" s="1" t="s">
        <v>23</v>
      </c>
      <c r="C50" s="2">
        <f>E50*3+F50*1</f>
        <v>3</v>
      </c>
      <c r="D50" s="2">
        <f>E50+F50+G50</f>
        <v>5</v>
      </c>
      <c r="E50" s="2">
        <v>1</v>
      </c>
      <c r="F50" s="2">
        <v>0</v>
      </c>
      <c r="G50" s="2">
        <v>4</v>
      </c>
      <c r="H50" s="2">
        <v>6</v>
      </c>
      <c r="I50" s="2">
        <v>15</v>
      </c>
      <c r="J50" s="2">
        <f>H50-I50</f>
        <v>-9</v>
      </c>
      <c r="K50" s="17">
        <v>2</v>
      </c>
      <c r="L50" s="2">
        <v>0</v>
      </c>
    </row>
    <row r="51" spans="1:12" s="5" customFormat="1" ht="13.5" customHeight="1" thickBot="1" thickTop="1">
      <c r="A51" s="65" t="s">
        <v>349</v>
      </c>
      <c r="B51" s="66"/>
      <c r="C51" s="66"/>
      <c r="D51" s="66"/>
      <c r="E51" s="66"/>
      <c r="F51" s="66"/>
      <c r="G51" s="66"/>
      <c r="H51" s="66"/>
      <c r="I51" s="67"/>
      <c r="J51" s="67"/>
      <c r="K51" s="68"/>
      <c r="L51" s="69"/>
    </row>
    <row r="52" spans="1:13" ht="13.5" customHeight="1" thickTop="1">
      <c r="A52" s="8" t="s">
        <v>353</v>
      </c>
      <c r="B52" s="1" t="s">
        <v>54</v>
      </c>
      <c r="C52" s="2">
        <f>E52*3+F52*1</f>
        <v>3</v>
      </c>
      <c r="D52" s="2">
        <f>E52+F52+G52</f>
        <v>4</v>
      </c>
      <c r="E52" s="2">
        <v>1</v>
      </c>
      <c r="F52" s="2">
        <v>0</v>
      </c>
      <c r="G52" s="2">
        <v>3</v>
      </c>
      <c r="H52" s="2">
        <v>4</v>
      </c>
      <c r="I52" s="2">
        <v>20</v>
      </c>
      <c r="J52" s="2">
        <f>H52-I52</f>
        <v>-16</v>
      </c>
      <c r="K52" s="17">
        <v>0</v>
      </c>
      <c r="L52" s="2">
        <v>0</v>
      </c>
      <c r="M52" s="31"/>
    </row>
    <row r="53" spans="1:13" ht="13.5" customHeight="1">
      <c r="A53" s="8" t="s">
        <v>354</v>
      </c>
      <c r="B53" s="1" t="s">
        <v>31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0</v>
      </c>
      <c r="I53" s="2">
        <v>21</v>
      </c>
      <c r="J53" s="2">
        <f>H53-I53</f>
        <v>-21</v>
      </c>
      <c r="K53" s="17">
        <v>0</v>
      </c>
      <c r="L53" s="2">
        <v>0</v>
      </c>
      <c r="M53" s="31"/>
    </row>
    <row r="54" spans="1:12" ht="13.5" customHeight="1">
      <c r="A54" s="1"/>
      <c r="B54" s="1"/>
      <c r="C54" s="2"/>
      <c r="D54" s="2">
        <f>SUM(D46:D53)/2</f>
        <v>14</v>
      </c>
      <c r="E54" s="2"/>
      <c r="F54" s="2"/>
      <c r="G54" s="2"/>
      <c r="H54" s="2">
        <f>SUM(H46:H53)</f>
        <v>73</v>
      </c>
      <c r="I54" s="2">
        <f>SUM(I46:I53)</f>
        <v>73</v>
      </c>
      <c r="J54" s="2"/>
      <c r="K54" s="17">
        <f>SUM(K46:K53)</f>
        <v>2</v>
      </c>
      <c r="L54" s="2">
        <f>SUM(L46:L53)</f>
        <v>0</v>
      </c>
    </row>
    <row r="55" spans="1:12" s="44" customFormat="1" ht="13.5" customHeight="1" thickBot="1">
      <c r="A55" s="43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s="5" customFormat="1" ht="13.5" customHeight="1" thickBot="1" thickTop="1">
      <c r="A56" s="59" t="s">
        <v>30</v>
      </c>
      <c r="B56" s="60"/>
      <c r="C56" s="60"/>
      <c r="D56" s="60"/>
      <c r="E56" s="60"/>
      <c r="F56" s="60"/>
      <c r="G56" s="60"/>
      <c r="H56" s="60"/>
      <c r="I56" s="61"/>
      <c r="J56" s="61"/>
      <c r="K56" s="62"/>
      <c r="L56" s="63"/>
    </row>
    <row r="57" spans="1:12" s="7" customFormat="1" ht="13.5" customHeight="1" thickTop="1">
      <c r="A57" s="25" t="s">
        <v>7</v>
      </c>
      <c r="B57" s="25" t="s">
        <v>0</v>
      </c>
      <c r="C57" s="26" t="s">
        <v>1</v>
      </c>
      <c r="D57" s="26" t="s">
        <v>2</v>
      </c>
      <c r="E57" s="26" t="s">
        <v>3</v>
      </c>
      <c r="F57" s="26" t="s">
        <v>8</v>
      </c>
      <c r="G57" s="26" t="s">
        <v>9</v>
      </c>
      <c r="H57" s="26" t="s">
        <v>4</v>
      </c>
      <c r="I57" s="26" t="s">
        <v>5</v>
      </c>
      <c r="J57" s="26" t="s">
        <v>6</v>
      </c>
      <c r="K57" s="27" t="s">
        <v>12</v>
      </c>
      <c r="L57" s="28" t="s">
        <v>13</v>
      </c>
    </row>
    <row r="58" spans="1:12" ht="13.5" customHeight="1">
      <c r="A58" s="8" t="s">
        <v>353</v>
      </c>
      <c r="B58" s="1" t="s">
        <v>57</v>
      </c>
      <c r="C58" s="2">
        <f>E58*3+F58*1</f>
        <v>12</v>
      </c>
      <c r="D58" s="2">
        <f>E58+F58+G58</f>
        <v>4</v>
      </c>
      <c r="E58" s="2">
        <v>4</v>
      </c>
      <c r="F58" s="2">
        <v>0</v>
      </c>
      <c r="G58" s="2">
        <v>0</v>
      </c>
      <c r="H58" s="2">
        <v>26</v>
      </c>
      <c r="I58" s="2">
        <v>6</v>
      </c>
      <c r="J58" s="2">
        <f>H58-I58</f>
        <v>20</v>
      </c>
      <c r="K58" s="17">
        <v>0</v>
      </c>
      <c r="L58" s="2">
        <v>0</v>
      </c>
    </row>
    <row r="59" spans="1:12" ht="13.5" customHeight="1" thickBot="1">
      <c r="A59" s="8" t="s">
        <v>354</v>
      </c>
      <c r="B59" s="1" t="s">
        <v>49</v>
      </c>
      <c r="C59" s="2">
        <f>E59*3+F59*1</f>
        <v>6</v>
      </c>
      <c r="D59" s="2">
        <f>E59+F59+G59</f>
        <v>4</v>
      </c>
      <c r="E59" s="2">
        <v>2</v>
      </c>
      <c r="F59" s="2">
        <v>0</v>
      </c>
      <c r="G59" s="2">
        <v>2</v>
      </c>
      <c r="H59" s="2">
        <v>6</v>
      </c>
      <c r="I59" s="2">
        <v>9</v>
      </c>
      <c r="J59" s="2">
        <f>H59-I59</f>
        <v>-3</v>
      </c>
      <c r="K59" s="17">
        <v>0</v>
      </c>
      <c r="L59" s="2">
        <v>0</v>
      </c>
    </row>
    <row r="60" spans="1:12" s="5" customFormat="1" ht="13.5" customHeight="1" thickBot="1" thickTop="1">
      <c r="A60" s="71" t="s">
        <v>350</v>
      </c>
      <c r="B60" s="72"/>
      <c r="C60" s="72"/>
      <c r="D60" s="72"/>
      <c r="E60" s="72"/>
      <c r="F60" s="72"/>
      <c r="G60" s="72"/>
      <c r="H60" s="72"/>
      <c r="I60" s="73"/>
      <c r="J60" s="73"/>
      <c r="K60" s="74"/>
      <c r="L60" s="75"/>
    </row>
    <row r="61" spans="1:12" ht="13.5" customHeight="1" thickTop="1">
      <c r="A61" s="8" t="s">
        <v>353</v>
      </c>
      <c r="B61" s="1" t="s">
        <v>31</v>
      </c>
      <c r="C61" s="2">
        <f>E61*3+F61*1</f>
        <v>4</v>
      </c>
      <c r="D61" s="2">
        <f>E61+F61+G61</f>
        <v>4</v>
      </c>
      <c r="E61" s="2">
        <v>1</v>
      </c>
      <c r="F61" s="2">
        <v>1</v>
      </c>
      <c r="G61" s="2">
        <v>2</v>
      </c>
      <c r="H61" s="2">
        <v>6</v>
      </c>
      <c r="I61" s="2">
        <v>12</v>
      </c>
      <c r="J61" s="2">
        <f>H61-I61</f>
        <v>-6</v>
      </c>
      <c r="K61" s="17">
        <v>0</v>
      </c>
      <c r="L61" s="2">
        <v>0</v>
      </c>
    </row>
    <row r="62" spans="1:12" ht="13.5" customHeight="1">
      <c r="A62" s="8" t="s">
        <v>354</v>
      </c>
      <c r="B62" s="1" t="s">
        <v>188</v>
      </c>
      <c r="C62" s="2">
        <f>E62*3+F62*1</f>
        <v>1</v>
      </c>
      <c r="D62" s="2">
        <f>E62+F62+G62</f>
        <v>4</v>
      </c>
      <c r="E62" s="2">
        <v>0</v>
      </c>
      <c r="F62" s="2">
        <v>1</v>
      </c>
      <c r="G62" s="2">
        <v>3</v>
      </c>
      <c r="H62" s="2">
        <v>5</v>
      </c>
      <c r="I62" s="2">
        <v>16</v>
      </c>
      <c r="J62" s="2">
        <f>H62-I62</f>
        <v>-11</v>
      </c>
      <c r="K62" s="17">
        <v>0</v>
      </c>
      <c r="L62" s="2">
        <v>0</v>
      </c>
    </row>
    <row r="63" spans="1:12" ht="13.5" customHeight="1">
      <c r="A63" s="1"/>
      <c r="B63" s="1"/>
      <c r="C63" s="2"/>
      <c r="D63" s="2">
        <f>SUM(D58:D62)/2</f>
        <v>8</v>
      </c>
      <c r="E63" s="2"/>
      <c r="F63" s="2"/>
      <c r="G63" s="2"/>
      <c r="H63" s="2">
        <f>SUM(H58:H62)</f>
        <v>43</v>
      </c>
      <c r="I63" s="2">
        <f>SUM(I58:I62)</f>
        <v>43</v>
      </c>
      <c r="J63" s="2"/>
      <c r="K63" s="17">
        <f>SUM(K58:K62)</f>
        <v>0</v>
      </c>
      <c r="L63" s="2">
        <f>SUM(L58:L62)</f>
        <v>0</v>
      </c>
    </row>
    <row r="64" spans="1:12" s="42" customFormat="1" ht="8.25" customHeight="1" thickBot="1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1"/>
      <c r="L64" s="40"/>
    </row>
    <row r="65" spans="2:12" ht="13.5" customHeight="1" thickBot="1">
      <c r="B65" s="34" t="s">
        <v>15</v>
      </c>
      <c r="C65" s="35"/>
      <c r="D65" s="36"/>
      <c r="E65" s="37" t="s">
        <v>19</v>
      </c>
      <c r="F65" s="38"/>
      <c r="G65" s="38"/>
      <c r="H65" s="38"/>
      <c r="I65" s="38"/>
      <c r="J65" s="38"/>
      <c r="K65" s="38"/>
      <c r="L65" s="38">
        <f>K15+K27+K42+K54+K63</f>
        <v>34</v>
      </c>
    </row>
    <row r="66" spans="2:12" ht="13.5" customHeight="1">
      <c r="B66" s="13" t="s">
        <v>16</v>
      </c>
      <c r="C66" s="14">
        <f>D15+D27+D42+D54+D63</f>
        <v>66</v>
      </c>
      <c r="D66" s="18"/>
      <c r="E66" s="15" t="s">
        <v>22</v>
      </c>
      <c r="F66" s="16"/>
      <c r="G66" s="16"/>
      <c r="H66" s="16"/>
      <c r="I66" s="16"/>
      <c r="J66" s="16"/>
      <c r="K66" s="16"/>
      <c r="L66" s="16">
        <f>L65/C66</f>
        <v>0.5151515151515151</v>
      </c>
    </row>
    <row r="67" spans="2:12" ht="13.5" customHeight="1">
      <c r="B67" s="15" t="s">
        <v>17</v>
      </c>
      <c r="C67" s="16">
        <f>H15+H27+H42+H54+H63</f>
        <v>383</v>
      </c>
      <c r="E67" s="15" t="s">
        <v>20</v>
      </c>
      <c r="F67" s="16"/>
      <c r="G67" s="16"/>
      <c r="H67" s="16"/>
      <c r="I67" s="16"/>
      <c r="J67" s="16"/>
      <c r="K67" s="16"/>
      <c r="L67" s="16">
        <f>L15+L27+L42+L54+L63</f>
        <v>2</v>
      </c>
    </row>
    <row r="68" spans="2:12" ht="13.5" customHeight="1">
      <c r="B68" s="15" t="s">
        <v>18</v>
      </c>
      <c r="C68" s="16">
        <f>C67/C66</f>
        <v>5.803030303030303</v>
      </c>
      <c r="E68" s="15" t="s">
        <v>21</v>
      </c>
      <c r="F68" s="16"/>
      <c r="G68" s="16"/>
      <c r="H68" s="16"/>
      <c r="I68" s="16"/>
      <c r="J68" s="16"/>
      <c r="K68" s="16"/>
      <c r="L68" s="16">
        <f>L67/C66</f>
        <v>0.030303030303030304</v>
      </c>
    </row>
  </sheetData>
  <sheetProtection/>
  <mergeCells count="16">
    <mergeCell ref="A36:L36"/>
    <mergeCell ref="A39:L39"/>
    <mergeCell ref="A51:L51"/>
    <mergeCell ref="A60:L60"/>
    <mergeCell ref="A56:L56"/>
    <mergeCell ref="A48:L48"/>
    <mergeCell ref="D3:F3"/>
    <mergeCell ref="A44:L44"/>
    <mergeCell ref="A29:L29"/>
    <mergeCell ref="A17:L17"/>
    <mergeCell ref="A5:L5"/>
    <mergeCell ref="A12:L12"/>
    <mergeCell ref="A24:L24"/>
    <mergeCell ref="A9:L9"/>
    <mergeCell ref="A21:L21"/>
    <mergeCell ref="A33:L3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9"/>
  <sheetViews>
    <sheetView showGridLines="0" tabSelected="1" zoomScale="210" zoomScaleNormal="210" zoomScaleSheetLayoutView="145" zoomScalePageLayoutView="0" workbookViewId="0" topLeftCell="A1">
      <selection activeCell="A7" sqref="A7:F47"/>
    </sheetView>
  </sheetViews>
  <sheetFormatPr defaultColWidth="9.140625" defaultRowHeight="10.5" customHeight="1"/>
  <cols>
    <col min="1" max="1" width="28.140625" style="3" bestFit="1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7"/>
      <c r="C3" s="83"/>
      <c r="D3" s="83"/>
      <c r="E3" s="83"/>
      <c r="F3" s="83"/>
    </row>
    <row r="4" spans="1:6" ht="12.75" customHeight="1">
      <c r="A4" s="33" t="s">
        <v>25</v>
      </c>
      <c r="B4" s="49" t="s">
        <v>55</v>
      </c>
      <c r="C4" s="29"/>
      <c r="D4" s="29"/>
      <c r="E4" s="29"/>
      <c r="F4" s="29"/>
    </row>
    <row r="5" spans="1:6" s="5" customFormat="1" ht="10.5" customHeight="1" thickBot="1">
      <c r="A5" s="82" t="s">
        <v>35</v>
      </c>
      <c r="B5" s="82"/>
      <c r="C5" s="82"/>
      <c r="D5" s="82"/>
      <c r="E5" s="82"/>
      <c r="F5" s="82"/>
    </row>
    <row r="6" spans="1:6" s="24" customFormat="1" ht="10.5" customHeight="1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5" customFormat="1" ht="10.5" customHeight="1">
      <c r="A7" s="9" t="s">
        <v>143</v>
      </c>
      <c r="B7" s="10" t="s">
        <v>50</v>
      </c>
      <c r="C7" s="11">
        <v>6</v>
      </c>
      <c r="D7" s="11">
        <v>1</v>
      </c>
      <c r="E7" s="11"/>
      <c r="F7" s="19"/>
    </row>
    <row r="8" spans="1:6" s="5" customFormat="1" ht="10.5" customHeight="1">
      <c r="A8" s="9" t="s">
        <v>246</v>
      </c>
      <c r="B8" s="10" t="s">
        <v>50</v>
      </c>
      <c r="C8" s="11">
        <v>6</v>
      </c>
      <c r="D8" s="11"/>
      <c r="E8" s="11"/>
      <c r="F8" s="19"/>
    </row>
    <row r="9" spans="1:6" s="5" customFormat="1" ht="10.5" customHeight="1">
      <c r="A9" s="9" t="s">
        <v>233</v>
      </c>
      <c r="B9" s="10" t="s">
        <v>57</v>
      </c>
      <c r="C9" s="11">
        <v>6</v>
      </c>
      <c r="D9" s="11"/>
      <c r="E9" s="11"/>
      <c r="F9" s="19"/>
    </row>
    <row r="10" spans="1:6" s="5" customFormat="1" ht="10.5" customHeight="1">
      <c r="A10" s="9" t="s">
        <v>141</v>
      </c>
      <c r="B10" s="10" t="s">
        <v>140</v>
      </c>
      <c r="C10" s="11">
        <v>4</v>
      </c>
      <c r="D10" s="11">
        <v>2</v>
      </c>
      <c r="E10" s="11">
        <v>1</v>
      </c>
      <c r="F10" s="19" t="s">
        <v>303</v>
      </c>
    </row>
    <row r="11" spans="1:6" s="5" customFormat="1" ht="10.5" customHeight="1">
      <c r="A11" s="9" t="s">
        <v>139</v>
      </c>
      <c r="B11" s="10" t="s">
        <v>140</v>
      </c>
      <c r="C11" s="11">
        <v>4</v>
      </c>
      <c r="D11" s="11"/>
      <c r="E11" s="11"/>
      <c r="F11" s="19"/>
    </row>
    <row r="12" spans="1:6" s="5" customFormat="1" ht="10.5" customHeight="1">
      <c r="A12" s="9" t="s">
        <v>247</v>
      </c>
      <c r="B12" s="10" t="s">
        <v>50</v>
      </c>
      <c r="C12" s="11">
        <v>4</v>
      </c>
      <c r="D12" s="11">
        <v>2</v>
      </c>
      <c r="E12" s="11"/>
      <c r="F12" s="19"/>
    </row>
    <row r="13" spans="1:6" s="5" customFormat="1" ht="10.5" customHeight="1">
      <c r="A13" s="9" t="s">
        <v>137</v>
      </c>
      <c r="B13" s="10" t="s">
        <v>31</v>
      </c>
      <c r="C13" s="11">
        <v>3</v>
      </c>
      <c r="D13" s="11">
        <v>1</v>
      </c>
      <c r="E13" s="11"/>
      <c r="F13" s="19"/>
    </row>
    <row r="14" spans="1:6" s="5" customFormat="1" ht="10.5" customHeight="1">
      <c r="A14" s="9" t="s">
        <v>237</v>
      </c>
      <c r="B14" s="10" t="s">
        <v>140</v>
      </c>
      <c r="C14" s="11">
        <v>3</v>
      </c>
      <c r="D14" s="11">
        <v>1</v>
      </c>
      <c r="E14" s="11">
        <v>1</v>
      </c>
      <c r="F14" s="19" t="s">
        <v>365</v>
      </c>
    </row>
    <row r="15" spans="1:6" s="5" customFormat="1" ht="10.5" customHeight="1">
      <c r="A15" s="9" t="s">
        <v>144</v>
      </c>
      <c r="B15" s="10" t="s">
        <v>50</v>
      </c>
      <c r="C15" s="11">
        <v>3</v>
      </c>
      <c r="D15" s="11">
        <v>1</v>
      </c>
      <c r="E15" s="11"/>
      <c r="F15" s="19"/>
    </row>
    <row r="16" spans="1:6" s="5" customFormat="1" ht="10.5" customHeight="1">
      <c r="A16" s="9" t="s">
        <v>242</v>
      </c>
      <c r="B16" s="10" t="s">
        <v>23</v>
      </c>
      <c r="C16" s="11">
        <v>3</v>
      </c>
      <c r="D16" s="11"/>
      <c r="E16" s="11"/>
      <c r="F16" s="19"/>
    </row>
    <row r="17" spans="1:6" s="5" customFormat="1" ht="10.5" customHeight="1">
      <c r="A17" s="9" t="s">
        <v>228</v>
      </c>
      <c r="B17" s="10" t="s">
        <v>57</v>
      </c>
      <c r="C17" s="11">
        <v>3</v>
      </c>
      <c r="D17" s="11"/>
      <c r="E17" s="11"/>
      <c r="F17" s="19"/>
    </row>
    <row r="18" spans="1:6" s="5" customFormat="1" ht="10.5" customHeight="1">
      <c r="A18" s="9" t="s">
        <v>226</v>
      </c>
      <c r="B18" s="10" t="s">
        <v>57</v>
      </c>
      <c r="C18" s="11">
        <v>3</v>
      </c>
      <c r="D18" s="11"/>
      <c r="E18" s="11"/>
      <c r="F18" s="19"/>
    </row>
    <row r="19" spans="1:6" s="5" customFormat="1" ht="10.5" customHeight="1">
      <c r="A19" s="9" t="s">
        <v>236</v>
      </c>
      <c r="B19" s="10" t="s">
        <v>31</v>
      </c>
      <c r="C19" s="11">
        <v>2</v>
      </c>
      <c r="D19" s="11"/>
      <c r="E19" s="11"/>
      <c r="F19" s="19"/>
    </row>
    <row r="20" spans="1:6" s="5" customFormat="1" ht="10.5" customHeight="1">
      <c r="A20" s="9" t="s">
        <v>136</v>
      </c>
      <c r="B20" s="10" t="s">
        <v>31</v>
      </c>
      <c r="C20" s="11">
        <v>2</v>
      </c>
      <c r="D20" s="11">
        <v>1</v>
      </c>
      <c r="E20" s="11"/>
      <c r="F20" s="19"/>
    </row>
    <row r="21" spans="1:6" s="5" customFormat="1" ht="10.5" customHeight="1">
      <c r="A21" s="9" t="s">
        <v>328</v>
      </c>
      <c r="B21" s="10" t="s">
        <v>102</v>
      </c>
      <c r="C21" s="11">
        <v>2</v>
      </c>
      <c r="D21" s="11"/>
      <c r="E21" s="11"/>
      <c r="F21" s="19"/>
    </row>
    <row r="22" spans="1:6" s="5" customFormat="1" ht="10.5" customHeight="1">
      <c r="A22" s="9" t="s">
        <v>231</v>
      </c>
      <c r="B22" s="10" t="s">
        <v>57</v>
      </c>
      <c r="C22" s="11">
        <v>2</v>
      </c>
      <c r="D22" s="11">
        <v>2</v>
      </c>
      <c r="E22" s="11"/>
      <c r="F22" s="19"/>
    </row>
    <row r="23" spans="1:6" s="5" customFormat="1" ht="10.5" customHeight="1">
      <c r="A23" s="9" t="s">
        <v>142</v>
      </c>
      <c r="B23" s="10" t="s">
        <v>140</v>
      </c>
      <c r="C23" s="11">
        <v>1</v>
      </c>
      <c r="D23" s="11">
        <v>2</v>
      </c>
      <c r="E23" s="11"/>
      <c r="F23" s="19"/>
    </row>
    <row r="24" spans="1:6" s="5" customFormat="1" ht="10.5" customHeight="1">
      <c r="A24" s="9" t="s">
        <v>415</v>
      </c>
      <c r="B24" s="10" t="s">
        <v>140</v>
      </c>
      <c r="C24" s="11">
        <v>1</v>
      </c>
      <c r="D24" s="11"/>
      <c r="E24" s="11"/>
      <c r="F24" s="19"/>
    </row>
    <row r="25" spans="1:6" s="5" customFormat="1" ht="10.5" customHeight="1">
      <c r="A25" s="9" t="s">
        <v>332</v>
      </c>
      <c r="B25" s="10" t="s">
        <v>140</v>
      </c>
      <c r="C25" s="11">
        <v>1</v>
      </c>
      <c r="D25" s="11"/>
      <c r="E25" s="11"/>
      <c r="F25" s="19"/>
    </row>
    <row r="26" spans="1:6" s="5" customFormat="1" ht="10.5" customHeight="1">
      <c r="A26" s="9" t="s">
        <v>418</v>
      </c>
      <c r="B26" s="10" t="s">
        <v>50</v>
      </c>
      <c r="C26" s="11">
        <v>1</v>
      </c>
      <c r="D26" s="11"/>
      <c r="E26" s="11"/>
      <c r="F26" s="19"/>
    </row>
    <row r="27" spans="1:6" s="5" customFormat="1" ht="10.5" customHeight="1">
      <c r="A27" s="9" t="s">
        <v>417</v>
      </c>
      <c r="B27" s="10" t="s">
        <v>50</v>
      </c>
      <c r="C27" s="11">
        <v>1</v>
      </c>
      <c r="D27" s="11"/>
      <c r="E27" s="11"/>
      <c r="F27" s="19"/>
    </row>
    <row r="28" spans="1:6" s="5" customFormat="1" ht="10.5" customHeight="1">
      <c r="A28" s="9" t="s">
        <v>327</v>
      </c>
      <c r="B28" s="10" t="s">
        <v>102</v>
      </c>
      <c r="C28" s="11">
        <v>1</v>
      </c>
      <c r="D28" s="11"/>
      <c r="E28" s="11"/>
      <c r="F28" s="19"/>
    </row>
    <row r="29" spans="1:6" s="5" customFormat="1" ht="10.5" customHeight="1">
      <c r="A29" s="9" t="s">
        <v>241</v>
      </c>
      <c r="B29" s="10" t="s">
        <v>23</v>
      </c>
      <c r="C29" s="11">
        <v>1</v>
      </c>
      <c r="D29" s="11"/>
      <c r="E29" s="11"/>
      <c r="F29" s="19"/>
    </row>
    <row r="30" spans="1:6" s="5" customFormat="1" ht="10.5" customHeight="1">
      <c r="A30" s="9" t="s">
        <v>239</v>
      </c>
      <c r="B30" s="10" t="s">
        <v>23</v>
      </c>
      <c r="C30" s="11">
        <v>1</v>
      </c>
      <c r="D30" s="11">
        <v>1</v>
      </c>
      <c r="E30" s="11"/>
      <c r="F30" s="19"/>
    </row>
    <row r="31" spans="1:6" s="5" customFormat="1" ht="10.5" customHeight="1">
      <c r="A31" s="9" t="s">
        <v>238</v>
      </c>
      <c r="B31" s="10" t="s">
        <v>23</v>
      </c>
      <c r="C31" s="11">
        <v>1</v>
      </c>
      <c r="D31" s="11"/>
      <c r="E31" s="11"/>
      <c r="F31" s="19"/>
    </row>
    <row r="32" spans="1:6" s="5" customFormat="1" ht="10.5" customHeight="1">
      <c r="A32" s="9" t="s">
        <v>230</v>
      </c>
      <c r="B32" s="10" t="s">
        <v>57</v>
      </c>
      <c r="C32" s="11">
        <v>1</v>
      </c>
      <c r="D32" s="11">
        <v>1</v>
      </c>
      <c r="E32" s="11"/>
      <c r="F32" s="19"/>
    </row>
    <row r="33" spans="1:6" s="5" customFormat="1" ht="10.5" customHeight="1">
      <c r="A33" s="9" t="s">
        <v>232</v>
      </c>
      <c r="B33" s="10" t="s">
        <v>57</v>
      </c>
      <c r="C33" s="11">
        <v>1</v>
      </c>
      <c r="D33" s="11">
        <v>2</v>
      </c>
      <c r="E33" s="11"/>
      <c r="F33" s="19"/>
    </row>
    <row r="34" spans="1:6" s="5" customFormat="1" ht="10.5" customHeight="1">
      <c r="A34" s="9" t="s">
        <v>227</v>
      </c>
      <c r="B34" s="10" t="s">
        <v>57</v>
      </c>
      <c r="C34" s="11">
        <v>1</v>
      </c>
      <c r="D34" s="11"/>
      <c r="E34" s="11"/>
      <c r="F34" s="19"/>
    </row>
    <row r="35" spans="1:6" s="5" customFormat="1" ht="10.5" customHeight="1">
      <c r="A35" s="9" t="s">
        <v>416</v>
      </c>
      <c r="B35" s="10" t="s">
        <v>57</v>
      </c>
      <c r="C35" s="11">
        <v>1</v>
      </c>
      <c r="D35" s="11"/>
      <c r="E35" s="11"/>
      <c r="F35" s="19"/>
    </row>
    <row r="36" spans="1:6" s="5" customFormat="1" ht="10.5" customHeight="1">
      <c r="A36" s="9" t="s">
        <v>135</v>
      </c>
      <c r="B36" s="10" t="s">
        <v>31</v>
      </c>
      <c r="C36" s="11"/>
      <c r="D36" s="11">
        <v>1</v>
      </c>
      <c r="E36" s="11"/>
      <c r="F36" s="19"/>
    </row>
    <row r="37" spans="1:6" s="5" customFormat="1" ht="10.5" customHeight="1">
      <c r="A37" s="9" t="s">
        <v>384</v>
      </c>
      <c r="B37" s="10" t="s">
        <v>31</v>
      </c>
      <c r="C37" s="11"/>
      <c r="D37" s="11">
        <v>1</v>
      </c>
      <c r="E37" s="11"/>
      <c r="F37" s="19"/>
    </row>
    <row r="38" spans="1:6" s="5" customFormat="1" ht="10.5" customHeight="1">
      <c r="A38" s="9" t="s">
        <v>398</v>
      </c>
      <c r="B38" s="10" t="s">
        <v>140</v>
      </c>
      <c r="C38" s="11"/>
      <c r="D38" s="11">
        <v>1</v>
      </c>
      <c r="E38" s="11"/>
      <c r="F38" s="19"/>
    </row>
    <row r="39" spans="1:6" s="5" customFormat="1" ht="10.5" customHeight="1">
      <c r="A39" s="9" t="s">
        <v>245</v>
      </c>
      <c r="B39" s="10" t="s">
        <v>50</v>
      </c>
      <c r="C39" s="11"/>
      <c r="D39" s="11">
        <v>1</v>
      </c>
      <c r="E39" s="11"/>
      <c r="F39" s="19"/>
    </row>
    <row r="40" spans="1:6" s="5" customFormat="1" ht="10.5" customHeight="1">
      <c r="A40" s="9" t="s">
        <v>138</v>
      </c>
      <c r="B40" s="10" t="s">
        <v>102</v>
      </c>
      <c r="C40" s="11"/>
      <c r="D40" s="11">
        <v>1</v>
      </c>
      <c r="E40" s="11"/>
      <c r="F40" s="19"/>
    </row>
    <row r="41" spans="1:6" s="5" customFormat="1" ht="10.5" customHeight="1">
      <c r="A41" s="9" t="s">
        <v>235</v>
      </c>
      <c r="B41" s="10" t="s">
        <v>102</v>
      </c>
      <c r="C41" s="11"/>
      <c r="D41" s="11">
        <v>1</v>
      </c>
      <c r="E41" s="11"/>
      <c r="F41" s="19"/>
    </row>
    <row r="42" spans="1:6" s="5" customFormat="1" ht="10.5" customHeight="1">
      <c r="A42" s="9" t="s">
        <v>244</v>
      </c>
      <c r="B42" s="10" t="s">
        <v>23</v>
      </c>
      <c r="C42" s="11"/>
      <c r="D42" s="11">
        <v>1</v>
      </c>
      <c r="E42" s="11"/>
      <c r="F42" s="19"/>
    </row>
    <row r="43" spans="1:6" s="5" customFormat="1" ht="10.5" customHeight="1">
      <c r="A43" s="9" t="s">
        <v>240</v>
      </c>
      <c r="B43" s="10" t="s">
        <v>23</v>
      </c>
      <c r="C43" s="11"/>
      <c r="D43" s="11">
        <v>1</v>
      </c>
      <c r="E43" s="11"/>
      <c r="F43" s="19"/>
    </row>
    <row r="44" spans="1:6" s="5" customFormat="1" ht="10.5" customHeight="1">
      <c r="A44" s="9" t="s">
        <v>243</v>
      </c>
      <c r="B44" s="10" t="s">
        <v>23</v>
      </c>
      <c r="C44" s="11"/>
      <c r="D44" s="11">
        <v>1</v>
      </c>
      <c r="E44" s="11"/>
      <c r="F44" s="19"/>
    </row>
    <row r="45" spans="1:6" s="5" customFormat="1" ht="10.5" customHeight="1">
      <c r="A45" s="9" t="s">
        <v>229</v>
      </c>
      <c r="B45" s="10" t="s">
        <v>57</v>
      </c>
      <c r="C45" s="11"/>
      <c r="D45" s="11">
        <v>1</v>
      </c>
      <c r="E45" s="11"/>
      <c r="F45" s="19"/>
    </row>
    <row r="46" spans="1:6" s="5" customFormat="1" ht="10.5" customHeight="1">
      <c r="A46" s="9" t="s">
        <v>234</v>
      </c>
      <c r="B46" s="10" t="s">
        <v>57</v>
      </c>
      <c r="C46" s="11"/>
      <c r="D46" s="11">
        <v>1</v>
      </c>
      <c r="E46" s="11"/>
      <c r="F46" s="19"/>
    </row>
    <row r="47" spans="1:6" s="5" customFormat="1" ht="10.5" customHeight="1">
      <c r="A47" s="9"/>
      <c r="B47" s="10"/>
      <c r="C47" s="11"/>
      <c r="D47" s="11"/>
      <c r="E47" s="11"/>
      <c r="F47" s="19"/>
    </row>
    <row r="48" spans="1:6" s="5" customFormat="1" ht="10.5" customHeight="1">
      <c r="A48" s="9"/>
      <c r="B48" s="10"/>
      <c r="C48" s="11"/>
      <c r="D48" s="11"/>
      <c r="E48" s="11"/>
      <c r="F48" s="19"/>
    </row>
    <row r="49" spans="1:6" s="5" customFormat="1" ht="10.5" customHeight="1" thickBot="1">
      <c r="A49" s="82" t="s">
        <v>36</v>
      </c>
      <c r="B49" s="82"/>
      <c r="C49" s="82"/>
      <c r="D49" s="82"/>
      <c r="E49" s="82"/>
      <c r="F49" s="82"/>
    </row>
    <row r="50" spans="1:6" s="24" customFormat="1" ht="10.5" customHeight="1" thickTop="1">
      <c r="A50" s="21" t="s">
        <v>10</v>
      </c>
      <c r="B50" s="22" t="s">
        <v>0</v>
      </c>
      <c r="C50" s="22" t="s">
        <v>11</v>
      </c>
      <c r="D50" s="22" t="s">
        <v>12</v>
      </c>
      <c r="E50" s="22" t="s">
        <v>13</v>
      </c>
      <c r="F50" s="23" t="s">
        <v>14</v>
      </c>
    </row>
    <row r="51" spans="1:6" s="5" customFormat="1" ht="10.5" customHeight="1">
      <c r="A51" s="9" t="s">
        <v>219</v>
      </c>
      <c r="B51" s="10" t="s">
        <v>51</v>
      </c>
      <c r="C51" s="11">
        <v>10</v>
      </c>
      <c r="D51" s="11"/>
      <c r="E51" s="11"/>
      <c r="F51" s="19"/>
    </row>
    <row r="52" spans="1:6" s="5" customFormat="1" ht="10.5" customHeight="1">
      <c r="A52" s="9" t="s">
        <v>145</v>
      </c>
      <c r="B52" s="10" t="s">
        <v>140</v>
      </c>
      <c r="C52" s="11">
        <v>8</v>
      </c>
      <c r="D52" s="11">
        <v>1</v>
      </c>
      <c r="E52" s="11"/>
      <c r="F52" s="19"/>
    </row>
    <row r="53" spans="1:6" s="5" customFormat="1" ht="10.5" customHeight="1">
      <c r="A53" s="9" t="s">
        <v>150</v>
      </c>
      <c r="B53" s="10" t="s">
        <v>50</v>
      </c>
      <c r="C53" s="11">
        <v>7</v>
      </c>
      <c r="D53" s="11">
        <v>1</v>
      </c>
      <c r="E53" s="11"/>
      <c r="F53" s="19"/>
    </row>
    <row r="54" spans="1:6" s="5" customFormat="1" ht="10.5" customHeight="1">
      <c r="A54" s="9" t="s">
        <v>133</v>
      </c>
      <c r="B54" s="10" t="s">
        <v>102</v>
      </c>
      <c r="C54" s="11">
        <v>6</v>
      </c>
      <c r="D54" s="11"/>
      <c r="E54" s="11"/>
      <c r="F54" s="19"/>
    </row>
    <row r="55" spans="1:6" s="5" customFormat="1" ht="10.5" customHeight="1">
      <c r="A55" s="9" t="s">
        <v>224</v>
      </c>
      <c r="B55" s="10" t="s">
        <v>31</v>
      </c>
      <c r="C55" s="11">
        <v>5</v>
      </c>
      <c r="D55" s="11"/>
      <c r="E55" s="11">
        <v>1</v>
      </c>
      <c r="F55" s="19" t="s">
        <v>303</v>
      </c>
    </row>
    <row r="56" spans="1:6" s="5" customFormat="1" ht="10.5" customHeight="1">
      <c r="A56" s="9" t="s">
        <v>396</v>
      </c>
      <c r="B56" s="10" t="s">
        <v>50</v>
      </c>
      <c r="C56" s="11">
        <v>4</v>
      </c>
      <c r="D56" s="11">
        <v>1</v>
      </c>
      <c r="E56" s="11"/>
      <c r="F56" s="19"/>
    </row>
    <row r="57" spans="1:6" s="5" customFormat="1" ht="10.5" customHeight="1">
      <c r="A57" s="9" t="s">
        <v>223</v>
      </c>
      <c r="B57" s="10" t="s">
        <v>57</v>
      </c>
      <c r="C57" s="11">
        <v>4</v>
      </c>
      <c r="D57" s="11"/>
      <c r="E57" s="11"/>
      <c r="F57" s="19"/>
    </row>
    <row r="58" spans="1:6" s="5" customFormat="1" ht="10.5" customHeight="1">
      <c r="A58" s="9" t="s">
        <v>218</v>
      </c>
      <c r="B58" s="10" t="s">
        <v>51</v>
      </c>
      <c r="C58" s="11">
        <v>4</v>
      </c>
      <c r="D58" s="11">
        <v>1</v>
      </c>
      <c r="E58" s="11"/>
      <c r="F58" s="19"/>
    </row>
    <row r="59" spans="1:6" s="5" customFormat="1" ht="10.5" customHeight="1">
      <c r="A59" s="9" t="s">
        <v>421</v>
      </c>
      <c r="B59" s="10" t="s">
        <v>140</v>
      </c>
      <c r="C59" s="11">
        <v>3</v>
      </c>
      <c r="D59" s="11">
        <v>1</v>
      </c>
      <c r="E59" s="11"/>
      <c r="F59" s="19"/>
    </row>
    <row r="60" spans="1:6" s="5" customFormat="1" ht="10.5" customHeight="1">
      <c r="A60" s="9" t="s">
        <v>222</v>
      </c>
      <c r="B60" s="10" t="s">
        <v>57</v>
      </c>
      <c r="C60" s="11">
        <v>3</v>
      </c>
      <c r="D60" s="11">
        <v>1</v>
      </c>
      <c r="E60" s="11"/>
      <c r="F60" s="19"/>
    </row>
    <row r="61" spans="1:6" s="5" customFormat="1" ht="10.5" customHeight="1">
      <c r="A61" s="9" t="s">
        <v>146</v>
      </c>
      <c r="B61" s="10" t="s">
        <v>140</v>
      </c>
      <c r="C61" s="11">
        <v>2</v>
      </c>
      <c r="D61" s="11"/>
      <c r="E61" s="11"/>
      <c r="F61" s="19"/>
    </row>
    <row r="62" spans="1:6" s="5" customFormat="1" ht="10.5" customHeight="1">
      <c r="A62" s="9" t="s">
        <v>147</v>
      </c>
      <c r="B62" s="10" t="s">
        <v>140</v>
      </c>
      <c r="C62" s="11">
        <v>2</v>
      </c>
      <c r="D62" s="11">
        <v>1</v>
      </c>
      <c r="E62" s="11"/>
      <c r="F62" s="19"/>
    </row>
    <row r="63" spans="1:6" s="5" customFormat="1" ht="10.5" customHeight="1">
      <c r="A63" s="9" t="s">
        <v>148</v>
      </c>
      <c r="B63" s="10" t="s">
        <v>50</v>
      </c>
      <c r="C63" s="11">
        <v>2</v>
      </c>
      <c r="D63" s="11"/>
      <c r="E63" s="11"/>
      <c r="F63" s="19"/>
    </row>
    <row r="64" spans="1:6" s="5" customFormat="1" ht="10.5" customHeight="1">
      <c r="A64" s="9" t="s">
        <v>38</v>
      </c>
      <c r="B64" s="10" t="s">
        <v>102</v>
      </c>
      <c r="C64" s="11">
        <v>2</v>
      </c>
      <c r="D64" s="11">
        <v>2</v>
      </c>
      <c r="E64" s="11">
        <v>1</v>
      </c>
      <c r="F64" s="19"/>
    </row>
    <row r="65" spans="1:6" s="5" customFormat="1" ht="10.5" customHeight="1">
      <c r="A65" s="9" t="s">
        <v>399</v>
      </c>
      <c r="B65" s="10" t="s">
        <v>51</v>
      </c>
      <c r="C65" s="11">
        <v>2</v>
      </c>
      <c r="D65" s="11"/>
      <c r="E65" s="11"/>
      <c r="F65" s="19"/>
    </row>
    <row r="66" spans="1:6" s="5" customFormat="1" ht="10.5" customHeight="1">
      <c r="A66" s="9" t="s">
        <v>419</v>
      </c>
      <c r="B66" s="10" t="s">
        <v>140</v>
      </c>
      <c r="C66" s="11">
        <v>1</v>
      </c>
      <c r="D66" s="11"/>
      <c r="E66" s="11">
        <v>1</v>
      </c>
      <c r="F66" s="19"/>
    </row>
    <row r="67" spans="1:6" s="5" customFormat="1" ht="10.5" customHeight="1">
      <c r="A67" s="9" t="s">
        <v>400</v>
      </c>
      <c r="B67" s="10" t="s">
        <v>140</v>
      </c>
      <c r="C67" s="11">
        <v>1</v>
      </c>
      <c r="D67" s="11"/>
      <c r="E67" s="11"/>
      <c r="F67" s="19"/>
    </row>
    <row r="68" spans="1:6" s="5" customFormat="1" ht="10.5" customHeight="1">
      <c r="A68" s="9" t="s">
        <v>420</v>
      </c>
      <c r="B68" s="10" t="s">
        <v>140</v>
      </c>
      <c r="C68" s="11">
        <v>1</v>
      </c>
      <c r="D68" s="11"/>
      <c r="E68" s="11"/>
      <c r="F68" s="19"/>
    </row>
    <row r="69" spans="1:6" s="5" customFormat="1" ht="10.5" customHeight="1">
      <c r="A69" s="9" t="s">
        <v>395</v>
      </c>
      <c r="B69" s="10" t="s">
        <v>50</v>
      </c>
      <c r="C69" s="11">
        <v>1</v>
      </c>
      <c r="D69" s="11"/>
      <c r="E69" s="11"/>
      <c r="F69" s="19"/>
    </row>
    <row r="70" spans="1:6" s="5" customFormat="1" ht="10.5" customHeight="1">
      <c r="A70" s="9" t="s">
        <v>149</v>
      </c>
      <c r="B70" s="10" t="s">
        <v>50</v>
      </c>
      <c r="C70" s="11">
        <v>1</v>
      </c>
      <c r="D70" s="11"/>
      <c r="E70" s="11"/>
      <c r="F70" s="19"/>
    </row>
    <row r="71" spans="1:6" s="5" customFormat="1" ht="10.5" customHeight="1">
      <c r="A71" s="9" t="s">
        <v>324</v>
      </c>
      <c r="B71" s="10" t="s">
        <v>50</v>
      </c>
      <c r="C71" s="11">
        <v>1</v>
      </c>
      <c r="D71" s="11"/>
      <c r="E71" s="11"/>
      <c r="F71" s="19"/>
    </row>
    <row r="72" spans="1:6" s="5" customFormat="1" ht="10.5" customHeight="1">
      <c r="A72" s="9" t="s">
        <v>325</v>
      </c>
      <c r="B72" s="10" t="s">
        <v>50</v>
      </c>
      <c r="C72" s="11">
        <v>1</v>
      </c>
      <c r="D72" s="11"/>
      <c r="E72" s="11"/>
      <c r="F72" s="19"/>
    </row>
    <row r="73" spans="1:6" s="5" customFormat="1" ht="10.5" customHeight="1">
      <c r="A73" s="9" t="s">
        <v>397</v>
      </c>
      <c r="B73" s="10" t="s">
        <v>50</v>
      </c>
      <c r="C73" s="11">
        <v>1</v>
      </c>
      <c r="D73" s="11"/>
      <c r="E73" s="11"/>
      <c r="F73" s="19"/>
    </row>
    <row r="74" spans="1:6" s="5" customFormat="1" ht="10.5" customHeight="1">
      <c r="A74" s="9" t="s">
        <v>220</v>
      </c>
      <c r="B74" s="10" t="s">
        <v>102</v>
      </c>
      <c r="C74" s="11">
        <v>1</v>
      </c>
      <c r="D74" s="11">
        <v>1</v>
      </c>
      <c r="E74" s="11"/>
      <c r="F74" s="19"/>
    </row>
    <row r="75" spans="1:6" s="5" customFormat="1" ht="10.5" customHeight="1">
      <c r="A75" s="9" t="s">
        <v>326</v>
      </c>
      <c r="B75" s="10" t="s">
        <v>102</v>
      </c>
      <c r="C75" s="11">
        <v>1</v>
      </c>
      <c r="D75" s="11"/>
      <c r="E75" s="11"/>
      <c r="F75" s="19"/>
    </row>
    <row r="76" spans="1:6" s="5" customFormat="1" ht="10.5" customHeight="1">
      <c r="A76" s="9" t="s">
        <v>132</v>
      </c>
      <c r="B76" s="10" t="s">
        <v>102</v>
      </c>
      <c r="C76" s="11">
        <v>1</v>
      </c>
      <c r="D76" s="11"/>
      <c r="E76" s="11"/>
      <c r="F76" s="19"/>
    </row>
    <row r="77" spans="1:6" s="5" customFormat="1" ht="10.5" customHeight="1">
      <c r="A77" s="9" t="s">
        <v>387</v>
      </c>
      <c r="B77" s="10" t="s">
        <v>57</v>
      </c>
      <c r="C77" s="11">
        <v>1</v>
      </c>
      <c r="D77" s="11"/>
      <c r="E77" s="11"/>
      <c r="F77" s="19"/>
    </row>
    <row r="78" spans="1:6" s="5" customFormat="1" ht="10.5" customHeight="1">
      <c r="A78" s="9" t="s">
        <v>221</v>
      </c>
      <c r="B78" s="10" t="s">
        <v>57</v>
      </c>
      <c r="C78" s="11">
        <v>1</v>
      </c>
      <c r="D78" s="11">
        <v>1</v>
      </c>
      <c r="E78" s="11"/>
      <c r="F78" s="19"/>
    </row>
    <row r="79" spans="1:6" s="5" customFormat="1" ht="10.5" customHeight="1">
      <c r="A79" s="9" t="s">
        <v>388</v>
      </c>
      <c r="B79" s="10" t="s">
        <v>57</v>
      </c>
      <c r="C79" s="11">
        <v>1</v>
      </c>
      <c r="D79" s="11"/>
      <c r="E79" s="11"/>
      <c r="F79" s="19"/>
    </row>
    <row r="80" spans="1:6" s="5" customFormat="1" ht="10.5" customHeight="1">
      <c r="A80" s="9" t="s">
        <v>217</v>
      </c>
      <c r="B80" s="10" t="s">
        <v>57</v>
      </c>
      <c r="C80" s="11">
        <v>1</v>
      </c>
      <c r="D80" s="11">
        <v>1</v>
      </c>
      <c r="E80" s="11"/>
      <c r="F80" s="19"/>
    </row>
    <row r="81" spans="1:6" s="5" customFormat="1" ht="10.5" customHeight="1">
      <c r="A81" s="9" t="s">
        <v>386</v>
      </c>
      <c r="B81" s="10" t="s">
        <v>57</v>
      </c>
      <c r="C81" s="11">
        <v>1</v>
      </c>
      <c r="D81" s="11"/>
      <c r="E81" s="11"/>
      <c r="F81" s="19"/>
    </row>
    <row r="82" spans="1:6" s="5" customFormat="1" ht="10.5" customHeight="1">
      <c r="A82" s="9" t="s">
        <v>329</v>
      </c>
      <c r="B82" s="10" t="s">
        <v>51</v>
      </c>
      <c r="C82" s="11">
        <v>1</v>
      </c>
      <c r="D82" s="11"/>
      <c r="E82" s="11"/>
      <c r="F82" s="19"/>
    </row>
    <row r="83" spans="1:6" s="5" customFormat="1" ht="10.5" customHeight="1">
      <c r="A83" s="9" t="s">
        <v>330</v>
      </c>
      <c r="B83" s="10" t="s">
        <v>51</v>
      </c>
      <c r="C83" s="11">
        <v>1</v>
      </c>
      <c r="D83" s="11"/>
      <c r="E83" s="11"/>
      <c r="F83" s="19"/>
    </row>
    <row r="84" spans="1:6" s="5" customFormat="1" ht="10.5" customHeight="1">
      <c r="A84" s="9" t="s">
        <v>391</v>
      </c>
      <c r="B84" s="10" t="s">
        <v>31</v>
      </c>
      <c r="C84" s="11"/>
      <c r="D84" s="11">
        <v>1</v>
      </c>
      <c r="E84" s="11"/>
      <c r="F84" s="19"/>
    </row>
    <row r="85" spans="1:6" s="5" customFormat="1" ht="10.5" customHeight="1">
      <c r="A85" s="9" t="s">
        <v>225</v>
      </c>
      <c r="B85" s="10" t="s">
        <v>31</v>
      </c>
      <c r="C85" s="11"/>
      <c r="D85" s="11">
        <v>2</v>
      </c>
      <c r="E85" s="11"/>
      <c r="F85" s="19"/>
    </row>
    <row r="86" spans="1:6" s="5" customFormat="1" ht="10.5" customHeight="1">
      <c r="A86" s="9" t="s">
        <v>305</v>
      </c>
      <c r="B86" s="10" t="s">
        <v>31</v>
      </c>
      <c r="C86" s="11"/>
      <c r="D86" s="11">
        <v>1</v>
      </c>
      <c r="E86" s="11"/>
      <c r="F86" s="19"/>
    </row>
    <row r="87" spans="1:6" s="5" customFormat="1" ht="10.5" customHeight="1">
      <c r="A87" s="9" t="s">
        <v>134</v>
      </c>
      <c r="B87" s="10" t="s">
        <v>102</v>
      </c>
      <c r="C87" s="11"/>
      <c r="D87" s="11">
        <v>2</v>
      </c>
      <c r="E87" s="11"/>
      <c r="F87" s="19"/>
    </row>
    <row r="88" spans="1:6" s="5" customFormat="1" ht="10.5" customHeight="1">
      <c r="A88" s="9" t="s">
        <v>385</v>
      </c>
      <c r="B88" s="10" t="s">
        <v>57</v>
      </c>
      <c r="C88" s="11"/>
      <c r="D88" s="11">
        <v>1</v>
      </c>
      <c r="E88" s="11"/>
      <c r="F88" s="19"/>
    </row>
    <row r="89" spans="1:6" s="5" customFormat="1" ht="10.5" customHeight="1">
      <c r="A89" s="9"/>
      <c r="B89" s="10"/>
      <c r="C89" s="11"/>
      <c r="D89" s="11"/>
      <c r="E89" s="11"/>
      <c r="F89" s="19"/>
    </row>
    <row r="90" spans="1:6" s="24" customFormat="1" ht="10.5" customHeight="1">
      <c r="A90" s="9"/>
      <c r="B90" s="10"/>
      <c r="C90" s="11"/>
      <c r="D90" s="11"/>
      <c r="E90" s="11"/>
      <c r="F90" s="19"/>
    </row>
    <row r="91" spans="1:6" s="5" customFormat="1" ht="10.5" customHeight="1" thickBot="1">
      <c r="A91" s="82" t="s">
        <v>34</v>
      </c>
      <c r="B91" s="82"/>
      <c r="C91" s="82"/>
      <c r="D91" s="82"/>
      <c r="E91" s="82"/>
      <c r="F91" s="82"/>
    </row>
    <row r="92" spans="1:6" s="5" customFormat="1" ht="10.5" customHeight="1" thickTop="1">
      <c r="A92" s="21" t="s">
        <v>10</v>
      </c>
      <c r="B92" s="22" t="s">
        <v>0</v>
      </c>
      <c r="C92" s="22" t="s">
        <v>11</v>
      </c>
      <c r="D92" s="22" t="s">
        <v>12</v>
      </c>
      <c r="E92" s="22" t="s">
        <v>13</v>
      </c>
      <c r="F92" s="23" t="s">
        <v>14</v>
      </c>
    </row>
    <row r="93" spans="1:6" s="5" customFormat="1" ht="10.5" customHeight="1">
      <c r="A93" s="9" t="s">
        <v>338</v>
      </c>
      <c r="B93" s="10" t="s">
        <v>102</v>
      </c>
      <c r="C93" s="11">
        <v>18</v>
      </c>
      <c r="D93" s="11">
        <v>1</v>
      </c>
      <c r="E93" s="11"/>
      <c r="F93" s="19"/>
    </row>
    <row r="94" spans="1:6" s="5" customFormat="1" ht="10.5" customHeight="1">
      <c r="A94" s="9" t="s">
        <v>214</v>
      </c>
      <c r="B94" s="10" t="s">
        <v>53</v>
      </c>
      <c r="C94" s="11">
        <v>11</v>
      </c>
      <c r="D94" s="11">
        <v>1</v>
      </c>
      <c r="E94" s="11"/>
      <c r="F94" s="19"/>
    </row>
    <row r="95" spans="1:6" s="5" customFormat="1" ht="10.5" customHeight="1">
      <c r="A95" s="9" t="s">
        <v>213</v>
      </c>
      <c r="B95" s="10" t="s">
        <v>53</v>
      </c>
      <c r="C95" s="11">
        <v>6</v>
      </c>
      <c r="D95" s="11"/>
      <c r="E95" s="11"/>
      <c r="F95" s="19"/>
    </row>
    <row r="96" spans="1:6" s="5" customFormat="1" ht="10.5" customHeight="1">
      <c r="A96" s="9" t="s">
        <v>152</v>
      </c>
      <c r="B96" s="10" t="s">
        <v>140</v>
      </c>
      <c r="C96" s="11">
        <v>5</v>
      </c>
      <c r="D96" s="11"/>
      <c r="E96" s="11"/>
      <c r="F96" s="19"/>
    </row>
    <row r="97" spans="1:6" s="5" customFormat="1" ht="10.5" customHeight="1">
      <c r="A97" s="9" t="s">
        <v>336</v>
      </c>
      <c r="B97" s="10" t="s">
        <v>102</v>
      </c>
      <c r="C97" s="11">
        <v>5</v>
      </c>
      <c r="D97" s="11"/>
      <c r="E97" s="11"/>
      <c r="F97" s="19"/>
    </row>
    <row r="98" spans="1:6" s="5" customFormat="1" ht="10.5" customHeight="1">
      <c r="A98" s="9" t="s">
        <v>129</v>
      </c>
      <c r="B98" s="10" t="s">
        <v>102</v>
      </c>
      <c r="C98" s="11">
        <v>5</v>
      </c>
      <c r="D98" s="11"/>
      <c r="E98" s="11"/>
      <c r="F98" s="19"/>
    </row>
    <row r="99" spans="1:6" s="5" customFormat="1" ht="10.5" customHeight="1">
      <c r="A99" s="9" t="s">
        <v>211</v>
      </c>
      <c r="B99" s="10" t="s">
        <v>53</v>
      </c>
      <c r="C99" s="11">
        <v>5</v>
      </c>
      <c r="D99" s="11"/>
      <c r="E99" s="11"/>
      <c r="F99" s="19"/>
    </row>
    <row r="100" spans="1:6" s="5" customFormat="1" ht="10.5" customHeight="1">
      <c r="A100" s="9" t="s">
        <v>206</v>
      </c>
      <c r="B100" s="10" t="s">
        <v>51</v>
      </c>
      <c r="C100" s="11">
        <v>5</v>
      </c>
      <c r="D100" s="11">
        <v>1</v>
      </c>
      <c r="E100" s="11"/>
      <c r="F100" s="19"/>
    </row>
    <row r="101" spans="1:6" s="5" customFormat="1" ht="10.5" customHeight="1">
      <c r="A101" s="9" t="s">
        <v>131</v>
      </c>
      <c r="B101" s="10" t="s">
        <v>31</v>
      </c>
      <c r="C101" s="11">
        <v>4</v>
      </c>
      <c r="D101" s="11">
        <v>1</v>
      </c>
      <c r="E101" s="11"/>
      <c r="F101" s="19"/>
    </row>
    <row r="102" spans="1:6" s="5" customFormat="1" ht="10.5" customHeight="1">
      <c r="A102" s="9" t="s">
        <v>217</v>
      </c>
      <c r="B102" s="10" t="s">
        <v>57</v>
      </c>
      <c r="C102" s="11">
        <v>4</v>
      </c>
      <c r="D102" s="11">
        <v>1</v>
      </c>
      <c r="E102" s="11"/>
      <c r="F102" s="19"/>
    </row>
    <row r="103" spans="1:6" s="5" customFormat="1" ht="10.5" customHeight="1">
      <c r="A103" s="9" t="s">
        <v>130</v>
      </c>
      <c r="B103" s="10" t="s">
        <v>31</v>
      </c>
      <c r="C103" s="11">
        <v>3</v>
      </c>
      <c r="D103" s="11"/>
      <c r="E103" s="11"/>
      <c r="F103" s="19"/>
    </row>
    <row r="104" spans="1:6" s="5" customFormat="1" ht="10.5" customHeight="1">
      <c r="A104" s="9" t="s">
        <v>151</v>
      </c>
      <c r="B104" s="10" t="s">
        <v>140</v>
      </c>
      <c r="C104" s="11">
        <v>3</v>
      </c>
      <c r="D104" s="11"/>
      <c r="E104" s="11"/>
      <c r="F104" s="19"/>
    </row>
    <row r="105" spans="1:6" s="5" customFormat="1" ht="10.5" customHeight="1">
      <c r="A105" s="9" t="s">
        <v>154</v>
      </c>
      <c r="B105" s="10" t="s">
        <v>140</v>
      </c>
      <c r="C105" s="11">
        <v>3</v>
      </c>
      <c r="D105" s="11">
        <v>1</v>
      </c>
      <c r="E105" s="11"/>
      <c r="F105" s="19"/>
    </row>
    <row r="106" spans="1:6" s="5" customFormat="1" ht="10.5" customHeight="1">
      <c r="A106" s="9" t="s">
        <v>204</v>
      </c>
      <c r="B106" s="10" t="s">
        <v>23</v>
      </c>
      <c r="C106" s="11">
        <v>3</v>
      </c>
      <c r="D106" s="11"/>
      <c r="E106" s="11"/>
      <c r="F106" s="19"/>
    </row>
    <row r="107" spans="1:6" s="5" customFormat="1" ht="10.5" customHeight="1">
      <c r="A107" s="9" t="s">
        <v>209</v>
      </c>
      <c r="B107" s="10" t="s">
        <v>51</v>
      </c>
      <c r="C107" s="11">
        <v>3</v>
      </c>
      <c r="D107" s="11">
        <v>1</v>
      </c>
      <c r="E107" s="11"/>
      <c r="F107" s="19"/>
    </row>
    <row r="108" spans="1:6" s="5" customFormat="1" ht="10.5" customHeight="1">
      <c r="A108" s="9" t="s">
        <v>203</v>
      </c>
      <c r="B108" s="10" t="s">
        <v>51</v>
      </c>
      <c r="C108" s="11">
        <v>3</v>
      </c>
      <c r="D108" s="11"/>
      <c r="E108" s="11"/>
      <c r="F108" s="19"/>
    </row>
    <row r="109" spans="1:6" s="5" customFormat="1" ht="10.5" customHeight="1">
      <c r="A109" s="9" t="s">
        <v>207</v>
      </c>
      <c r="B109" s="10" t="s">
        <v>51</v>
      </c>
      <c r="C109" s="11">
        <v>3</v>
      </c>
      <c r="D109" s="11"/>
      <c r="E109" s="11"/>
      <c r="F109" s="19"/>
    </row>
    <row r="110" spans="1:6" s="5" customFormat="1" ht="10.5" customHeight="1">
      <c r="A110" s="9" t="s">
        <v>155</v>
      </c>
      <c r="B110" s="10" t="s">
        <v>140</v>
      </c>
      <c r="C110" s="11">
        <v>2</v>
      </c>
      <c r="D110" s="11"/>
      <c r="E110" s="11"/>
      <c r="F110" s="19"/>
    </row>
    <row r="111" spans="1:6" s="5" customFormat="1" ht="10.5" customHeight="1">
      <c r="A111" s="9" t="s">
        <v>153</v>
      </c>
      <c r="B111" s="10" t="s">
        <v>140</v>
      </c>
      <c r="C111" s="11">
        <v>2</v>
      </c>
      <c r="D111" s="11"/>
      <c r="E111" s="11"/>
      <c r="F111" s="19"/>
    </row>
    <row r="112" spans="1:6" s="5" customFormat="1" ht="10.5" customHeight="1">
      <c r="A112" s="9" t="s">
        <v>212</v>
      </c>
      <c r="B112" s="10" t="s">
        <v>53</v>
      </c>
      <c r="C112" s="11">
        <v>2</v>
      </c>
      <c r="D112" s="11"/>
      <c r="E112" s="11"/>
      <c r="F112" s="19"/>
    </row>
    <row r="113" spans="1:6" s="5" customFormat="1" ht="10.5" customHeight="1">
      <c r="A113" s="9" t="s">
        <v>304</v>
      </c>
      <c r="B113" s="10" t="s">
        <v>57</v>
      </c>
      <c r="C113" s="11">
        <v>2</v>
      </c>
      <c r="D113" s="11"/>
      <c r="E113" s="11"/>
      <c r="F113" s="19"/>
    </row>
    <row r="114" spans="1:6" s="5" customFormat="1" ht="10.5" customHeight="1">
      <c r="A114" s="9" t="s">
        <v>216</v>
      </c>
      <c r="B114" s="10" t="s">
        <v>57</v>
      </c>
      <c r="C114" s="11">
        <v>2</v>
      </c>
      <c r="D114" s="11"/>
      <c r="E114" s="11"/>
      <c r="F114" s="19"/>
    </row>
    <row r="115" spans="1:6" s="5" customFormat="1" ht="10.5" customHeight="1">
      <c r="A115" s="9" t="s">
        <v>205</v>
      </c>
      <c r="B115" s="10" t="s">
        <v>51</v>
      </c>
      <c r="C115" s="11">
        <v>2</v>
      </c>
      <c r="D115" s="11"/>
      <c r="E115" s="11"/>
      <c r="F115" s="19"/>
    </row>
    <row r="116" spans="1:6" s="5" customFormat="1" ht="10.5" customHeight="1">
      <c r="A116" s="9" t="s">
        <v>334</v>
      </c>
      <c r="B116" s="10" t="s">
        <v>157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210</v>
      </c>
      <c r="B117" s="10" t="s">
        <v>157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156</v>
      </c>
      <c r="B118" s="10" t="s">
        <v>157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337</v>
      </c>
      <c r="B119" s="10" t="s">
        <v>102</v>
      </c>
      <c r="C119" s="11">
        <v>1</v>
      </c>
      <c r="D119" s="11"/>
      <c r="E119" s="11"/>
      <c r="F119" s="19"/>
    </row>
    <row r="120" spans="1:6" s="5" customFormat="1" ht="10.5" customHeight="1">
      <c r="A120" s="9" t="s">
        <v>335</v>
      </c>
      <c r="B120" s="10" t="s">
        <v>102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333</v>
      </c>
      <c r="B121" s="10" t="s">
        <v>23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331</v>
      </c>
      <c r="B122" s="10" t="s">
        <v>53</v>
      </c>
      <c r="C122" s="11">
        <v>1</v>
      </c>
      <c r="D122" s="11">
        <v>1</v>
      </c>
      <c r="E122" s="11"/>
      <c r="F122" s="19"/>
    </row>
    <row r="123" spans="1:6" s="5" customFormat="1" ht="10.5" customHeight="1">
      <c r="A123" s="9" t="s">
        <v>394</v>
      </c>
      <c r="B123" s="10" t="s">
        <v>53</v>
      </c>
      <c r="C123" s="11">
        <v>1</v>
      </c>
      <c r="D123" s="11">
        <v>1</v>
      </c>
      <c r="E123" s="11"/>
      <c r="F123" s="19"/>
    </row>
    <row r="124" spans="1:6" s="5" customFormat="1" ht="10.5" customHeight="1">
      <c r="A124" s="9" t="s">
        <v>392</v>
      </c>
      <c r="B124" s="10" t="s">
        <v>57</v>
      </c>
      <c r="C124" s="11">
        <v>1</v>
      </c>
      <c r="D124" s="11"/>
      <c r="E124" s="11"/>
      <c r="F124" s="19"/>
    </row>
    <row r="125" spans="1:6" s="5" customFormat="1" ht="10.5" customHeight="1">
      <c r="A125" s="9" t="s">
        <v>208</v>
      </c>
      <c r="B125" s="10" t="s">
        <v>51</v>
      </c>
      <c r="C125" s="11">
        <v>1</v>
      </c>
      <c r="D125" s="11"/>
      <c r="E125" s="11"/>
      <c r="F125" s="19"/>
    </row>
    <row r="126" spans="1:6" s="5" customFormat="1" ht="10.5" customHeight="1">
      <c r="A126" s="9" t="s">
        <v>389</v>
      </c>
      <c r="B126" s="10" t="s">
        <v>51</v>
      </c>
      <c r="C126" s="11">
        <v>1</v>
      </c>
      <c r="D126" s="11"/>
      <c r="E126" s="11"/>
      <c r="F126" s="19"/>
    </row>
    <row r="127" spans="1:6" s="5" customFormat="1" ht="10.5" customHeight="1">
      <c r="A127" s="9" t="s">
        <v>301</v>
      </c>
      <c r="B127" s="10" t="s">
        <v>31</v>
      </c>
      <c r="C127" s="11"/>
      <c r="D127" s="11">
        <v>1</v>
      </c>
      <c r="E127" s="11"/>
      <c r="F127" s="19"/>
    </row>
    <row r="128" spans="1:6" s="5" customFormat="1" ht="10.5" customHeight="1">
      <c r="A128" s="9" t="s">
        <v>422</v>
      </c>
      <c r="B128" s="10" t="s">
        <v>140</v>
      </c>
      <c r="C128" s="11"/>
      <c r="D128" s="11">
        <v>1</v>
      </c>
      <c r="E128" s="11"/>
      <c r="F128" s="19"/>
    </row>
    <row r="129" spans="1:6" s="5" customFormat="1" ht="10.5" customHeight="1">
      <c r="A129" s="9" t="s">
        <v>202</v>
      </c>
      <c r="B129" s="10" t="s">
        <v>23</v>
      </c>
      <c r="C129" s="11"/>
      <c r="D129" s="11">
        <v>2</v>
      </c>
      <c r="E129" s="11"/>
      <c r="F129" s="19"/>
    </row>
    <row r="130" spans="1:6" s="5" customFormat="1" ht="10.5" customHeight="1">
      <c r="A130" s="9" t="s">
        <v>215</v>
      </c>
      <c r="B130" s="10" t="s">
        <v>57</v>
      </c>
      <c r="C130" s="11"/>
      <c r="D130" s="11">
        <v>1</v>
      </c>
      <c r="E130" s="11"/>
      <c r="F130" s="19"/>
    </row>
    <row r="131" spans="1:6" s="5" customFormat="1" ht="10.5" customHeight="1">
      <c r="A131" s="9" t="s">
        <v>302</v>
      </c>
      <c r="B131" s="10" t="s">
        <v>57</v>
      </c>
      <c r="C131" s="11"/>
      <c r="D131" s="11">
        <v>1</v>
      </c>
      <c r="E131" s="11">
        <v>1</v>
      </c>
      <c r="F131" s="19" t="s">
        <v>303</v>
      </c>
    </row>
    <row r="132" spans="1:6" s="24" customFormat="1" ht="10.5" customHeight="1">
      <c r="A132" s="9"/>
      <c r="B132" s="10"/>
      <c r="C132" s="11"/>
      <c r="D132" s="11"/>
      <c r="E132" s="11"/>
      <c r="F132" s="19"/>
    </row>
    <row r="133" spans="1:6" s="5" customFormat="1" ht="10.5" customHeight="1" thickBot="1">
      <c r="A133" s="82" t="s">
        <v>32</v>
      </c>
      <c r="B133" s="82"/>
      <c r="C133" s="82"/>
      <c r="D133" s="82"/>
      <c r="E133" s="82"/>
      <c r="F133" s="82"/>
    </row>
    <row r="134" spans="1:6" s="5" customFormat="1" ht="10.5" customHeight="1" thickTop="1">
      <c r="A134" s="21" t="s">
        <v>10</v>
      </c>
      <c r="B134" s="22" t="s">
        <v>0</v>
      </c>
      <c r="C134" s="22" t="s">
        <v>11</v>
      </c>
      <c r="D134" s="22" t="s">
        <v>12</v>
      </c>
      <c r="E134" s="22" t="s">
        <v>13</v>
      </c>
      <c r="F134" s="23" t="s">
        <v>14</v>
      </c>
    </row>
    <row r="135" spans="1:6" s="5" customFormat="1" ht="10.5" customHeight="1">
      <c r="A135" s="9" t="s">
        <v>170</v>
      </c>
      <c r="B135" s="10" t="s">
        <v>140</v>
      </c>
      <c r="C135" s="11">
        <v>5</v>
      </c>
      <c r="D135" s="11"/>
      <c r="E135" s="11"/>
      <c r="F135" s="19"/>
    </row>
    <row r="136" spans="1:6" s="5" customFormat="1" ht="10.5" customHeight="1">
      <c r="A136" s="9" t="s">
        <v>127</v>
      </c>
      <c r="B136" s="10" t="s">
        <v>102</v>
      </c>
      <c r="C136" s="11">
        <v>5</v>
      </c>
      <c r="D136" s="11"/>
      <c r="E136" s="11"/>
      <c r="F136" s="19"/>
    </row>
    <row r="137" spans="1:6" s="5" customFormat="1" ht="10.5" customHeight="1">
      <c r="A137" s="9" t="s">
        <v>166</v>
      </c>
      <c r="B137" s="10" t="s">
        <v>140</v>
      </c>
      <c r="C137" s="11">
        <v>4</v>
      </c>
      <c r="D137" s="11"/>
      <c r="E137" s="11"/>
      <c r="F137" s="19"/>
    </row>
    <row r="138" spans="1:6" s="5" customFormat="1" ht="10.5" customHeight="1">
      <c r="A138" s="9" t="s">
        <v>169</v>
      </c>
      <c r="B138" s="10" t="s">
        <v>140</v>
      </c>
      <c r="C138" s="11">
        <v>4</v>
      </c>
      <c r="D138" s="11"/>
      <c r="E138" s="11"/>
      <c r="F138" s="19"/>
    </row>
    <row r="139" spans="1:6" s="5" customFormat="1" ht="10.5" customHeight="1">
      <c r="A139" s="9" t="s">
        <v>116</v>
      </c>
      <c r="B139" s="10" t="s">
        <v>102</v>
      </c>
      <c r="C139" s="11">
        <v>4</v>
      </c>
      <c r="D139" s="11"/>
      <c r="E139" s="11"/>
      <c r="F139" s="19"/>
    </row>
    <row r="140" spans="1:6" s="5" customFormat="1" ht="10.5" customHeight="1">
      <c r="A140" s="9" t="s">
        <v>200</v>
      </c>
      <c r="B140" s="10" t="s">
        <v>159</v>
      </c>
      <c r="C140" s="11">
        <v>4</v>
      </c>
      <c r="D140" s="11"/>
      <c r="E140" s="11"/>
      <c r="F140" s="19"/>
    </row>
    <row r="141" spans="1:6" s="5" customFormat="1" ht="10.5" customHeight="1">
      <c r="A141" s="9" t="s">
        <v>165</v>
      </c>
      <c r="B141" s="10" t="s">
        <v>140</v>
      </c>
      <c r="C141" s="11">
        <v>3</v>
      </c>
      <c r="D141" s="11"/>
      <c r="E141" s="11"/>
      <c r="F141" s="19"/>
    </row>
    <row r="142" spans="1:6" s="5" customFormat="1" ht="10.5" customHeight="1">
      <c r="A142" s="9" t="s">
        <v>171</v>
      </c>
      <c r="B142" s="10" t="s">
        <v>140</v>
      </c>
      <c r="C142" s="11">
        <v>3</v>
      </c>
      <c r="D142" s="11"/>
      <c r="E142" s="11"/>
      <c r="F142" s="19"/>
    </row>
    <row r="143" spans="1:6" s="5" customFormat="1" ht="10.5" customHeight="1">
      <c r="A143" s="9" t="s">
        <v>161</v>
      </c>
      <c r="B143" s="10" t="s">
        <v>159</v>
      </c>
      <c r="C143" s="11">
        <v>3</v>
      </c>
      <c r="D143" s="11"/>
      <c r="E143" s="11"/>
      <c r="F143" s="19"/>
    </row>
    <row r="144" spans="1:6" s="5" customFormat="1" ht="10.5" customHeight="1">
      <c r="A144" s="9" t="s">
        <v>390</v>
      </c>
      <c r="B144" s="10" t="s">
        <v>159</v>
      </c>
      <c r="C144" s="11">
        <v>3</v>
      </c>
      <c r="D144" s="11"/>
      <c r="E144" s="11"/>
      <c r="F144" s="19"/>
    </row>
    <row r="145" spans="1:6" s="5" customFormat="1" ht="10.5" customHeight="1">
      <c r="A145" s="9" t="s">
        <v>158</v>
      </c>
      <c r="B145" s="10" t="s">
        <v>159</v>
      </c>
      <c r="C145" s="11">
        <v>3</v>
      </c>
      <c r="D145" s="11"/>
      <c r="E145" s="11"/>
      <c r="F145" s="19"/>
    </row>
    <row r="146" spans="1:6" s="5" customFormat="1" ht="10.5" customHeight="1">
      <c r="A146" s="9" t="s">
        <v>196</v>
      </c>
      <c r="B146" s="10" t="s">
        <v>197</v>
      </c>
      <c r="C146" s="11">
        <v>3</v>
      </c>
      <c r="D146" s="11"/>
      <c r="E146" s="11"/>
      <c r="F146" s="19"/>
    </row>
    <row r="147" spans="1:6" s="5" customFormat="1" ht="10.5" customHeight="1">
      <c r="A147" s="9" t="s">
        <v>167</v>
      </c>
      <c r="B147" s="10" t="s">
        <v>140</v>
      </c>
      <c r="C147" s="11">
        <v>2</v>
      </c>
      <c r="D147" s="11"/>
      <c r="E147" s="11"/>
      <c r="F147" s="19"/>
    </row>
    <row r="148" spans="1:6" s="5" customFormat="1" ht="10.5" customHeight="1">
      <c r="A148" s="9" t="s">
        <v>162</v>
      </c>
      <c r="B148" s="10" t="s">
        <v>23</v>
      </c>
      <c r="C148" s="11">
        <v>2</v>
      </c>
      <c r="D148" s="11"/>
      <c r="E148" s="11"/>
      <c r="F148" s="19"/>
    </row>
    <row r="149" spans="1:6" s="5" customFormat="1" ht="10.5" customHeight="1">
      <c r="A149" s="9" t="s">
        <v>201</v>
      </c>
      <c r="B149" s="10" t="s">
        <v>159</v>
      </c>
      <c r="C149" s="11">
        <v>2</v>
      </c>
      <c r="D149" s="11"/>
      <c r="E149" s="11"/>
      <c r="F149" s="19"/>
    </row>
    <row r="150" spans="1:6" s="5" customFormat="1" ht="10.5" customHeight="1">
      <c r="A150" s="9" t="s">
        <v>160</v>
      </c>
      <c r="B150" s="10" t="s">
        <v>159</v>
      </c>
      <c r="C150" s="11">
        <v>2</v>
      </c>
      <c r="D150" s="11"/>
      <c r="E150" s="11"/>
      <c r="F150" s="19"/>
    </row>
    <row r="151" spans="1:6" s="5" customFormat="1" ht="10.5" customHeight="1">
      <c r="A151" s="9" t="s">
        <v>199</v>
      </c>
      <c r="B151" s="10" t="s">
        <v>159</v>
      </c>
      <c r="C151" s="11">
        <v>2</v>
      </c>
      <c r="D151" s="11"/>
      <c r="E151" s="11"/>
      <c r="F151" s="19"/>
    </row>
    <row r="152" spans="1:6" s="5" customFormat="1" ht="10.5" customHeight="1">
      <c r="A152" s="9" t="s">
        <v>203</v>
      </c>
      <c r="B152" s="10" t="s">
        <v>51</v>
      </c>
      <c r="C152" s="11">
        <v>2</v>
      </c>
      <c r="D152" s="11"/>
      <c r="E152" s="11"/>
      <c r="F152" s="19"/>
    </row>
    <row r="153" spans="1:6" s="5" customFormat="1" ht="10.5" customHeight="1">
      <c r="A153" s="9" t="s">
        <v>168</v>
      </c>
      <c r="B153" s="10" t="s">
        <v>140</v>
      </c>
      <c r="C153" s="11">
        <v>1</v>
      </c>
      <c r="D153" s="11"/>
      <c r="E153" s="11"/>
      <c r="F153" s="19"/>
    </row>
    <row r="154" spans="1:6" s="5" customFormat="1" ht="10.5" customHeight="1">
      <c r="A154" s="9" t="s">
        <v>101</v>
      </c>
      <c r="B154" s="10" t="s">
        <v>102</v>
      </c>
      <c r="C154" s="11">
        <v>1</v>
      </c>
      <c r="D154" s="11"/>
      <c r="E154" s="11"/>
      <c r="F154" s="19"/>
    </row>
    <row r="155" spans="1:6" s="5" customFormat="1" ht="10.5" customHeight="1">
      <c r="A155" s="9" t="s">
        <v>128</v>
      </c>
      <c r="B155" s="10" t="s">
        <v>102</v>
      </c>
      <c r="C155" s="11">
        <v>1</v>
      </c>
      <c r="D155" s="11"/>
      <c r="E155" s="11"/>
      <c r="F155" s="19"/>
    </row>
    <row r="156" spans="1:6" s="5" customFormat="1" ht="10.5" customHeight="1">
      <c r="A156" s="9" t="s">
        <v>195</v>
      </c>
      <c r="B156" s="10" t="s">
        <v>23</v>
      </c>
      <c r="C156" s="11">
        <v>1</v>
      </c>
      <c r="D156" s="11"/>
      <c r="E156" s="11"/>
      <c r="F156" s="19"/>
    </row>
    <row r="157" spans="1:6" s="5" customFormat="1" ht="10.5" customHeight="1">
      <c r="A157" s="9" t="s">
        <v>164</v>
      </c>
      <c r="B157" s="10" t="s">
        <v>23</v>
      </c>
      <c r="C157" s="11">
        <v>1</v>
      </c>
      <c r="D157" s="11">
        <v>1</v>
      </c>
      <c r="E157" s="11"/>
      <c r="F157" s="19"/>
    </row>
    <row r="158" spans="1:6" s="5" customFormat="1" ht="10.5" customHeight="1">
      <c r="A158" s="9" t="s">
        <v>163</v>
      </c>
      <c r="B158" s="10" t="s">
        <v>23</v>
      </c>
      <c r="C158" s="11">
        <v>1</v>
      </c>
      <c r="D158" s="11">
        <v>1</v>
      </c>
      <c r="E158" s="11"/>
      <c r="F158" s="19"/>
    </row>
    <row r="159" spans="1:6" s="5" customFormat="1" ht="10.5" customHeight="1">
      <c r="A159" s="9" t="s">
        <v>194</v>
      </c>
      <c r="B159" s="10" t="s">
        <v>23</v>
      </c>
      <c r="C159" s="11">
        <v>1</v>
      </c>
      <c r="D159" s="11"/>
      <c r="E159" s="11"/>
      <c r="F159" s="19"/>
    </row>
    <row r="160" spans="1:6" s="5" customFormat="1" ht="10.5" customHeight="1">
      <c r="A160" s="9" t="s">
        <v>198</v>
      </c>
      <c r="B160" s="10" t="s">
        <v>159</v>
      </c>
      <c r="C160" s="11">
        <v>1</v>
      </c>
      <c r="D160" s="11"/>
      <c r="E160" s="11"/>
      <c r="F160" s="19"/>
    </row>
    <row r="161" spans="1:6" s="5" customFormat="1" ht="10.5" customHeight="1">
      <c r="A161" s="9" t="s">
        <v>393</v>
      </c>
      <c r="B161" s="10" t="s">
        <v>197</v>
      </c>
      <c r="C161" s="11">
        <v>1</v>
      </c>
      <c r="D161" s="11"/>
      <c r="E161" s="11"/>
      <c r="F161" s="19"/>
    </row>
    <row r="162" spans="1:6" s="5" customFormat="1" ht="10.5" customHeight="1">
      <c r="A162" s="45"/>
      <c r="B162" s="46"/>
      <c r="C162" s="47"/>
      <c r="D162" s="47"/>
      <c r="E162" s="47"/>
      <c r="F162" s="48"/>
    </row>
    <row r="163" spans="1:6" s="5" customFormat="1" ht="10.5" customHeight="1" thickBot="1">
      <c r="A163" s="82" t="s">
        <v>33</v>
      </c>
      <c r="B163" s="82"/>
      <c r="C163" s="82"/>
      <c r="D163" s="82"/>
      <c r="E163" s="82"/>
      <c r="F163" s="82"/>
    </row>
    <row r="164" spans="1:6" s="5" customFormat="1" ht="10.5" customHeight="1" thickTop="1">
      <c r="A164" s="21" t="s">
        <v>10</v>
      </c>
      <c r="B164" s="22" t="s">
        <v>0</v>
      </c>
      <c r="C164" s="22" t="s">
        <v>11</v>
      </c>
      <c r="D164" s="22" t="s">
        <v>12</v>
      </c>
      <c r="E164" s="22" t="s">
        <v>13</v>
      </c>
      <c r="F164" s="23" t="s">
        <v>14</v>
      </c>
    </row>
    <row r="165" spans="1:6" s="5" customFormat="1" ht="10.5" customHeight="1">
      <c r="A165" s="9" t="s">
        <v>173</v>
      </c>
      <c r="B165" s="10" t="s">
        <v>159</v>
      </c>
      <c r="C165" s="11">
        <v>11</v>
      </c>
      <c r="D165" s="11"/>
      <c r="E165" s="11"/>
      <c r="F165" s="19"/>
    </row>
    <row r="166" spans="1:6" s="5" customFormat="1" ht="10.5" customHeight="1">
      <c r="A166" s="9" t="s">
        <v>172</v>
      </c>
      <c r="B166" s="10" t="s">
        <v>159</v>
      </c>
      <c r="C166" s="11">
        <v>5</v>
      </c>
      <c r="D166" s="11"/>
      <c r="E166" s="11"/>
      <c r="F166" s="19"/>
    </row>
    <row r="167" spans="1:6" s="5" customFormat="1" ht="10.5" customHeight="1">
      <c r="A167" s="9" t="s">
        <v>192</v>
      </c>
      <c r="B167" s="10" t="s">
        <v>159</v>
      </c>
      <c r="C167" s="11">
        <v>5</v>
      </c>
      <c r="D167" s="11"/>
      <c r="E167" s="11"/>
      <c r="F167" s="19"/>
    </row>
    <row r="168" spans="1:6" s="5" customFormat="1" ht="10.5" customHeight="1">
      <c r="A168" s="9" t="s">
        <v>191</v>
      </c>
      <c r="B168" s="10" t="s">
        <v>159</v>
      </c>
      <c r="C168" s="11">
        <v>4</v>
      </c>
      <c r="D168" s="11"/>
      <c r="E168" s="11"/>
      <c r="F168" s="19"/>
    </row>
    <row r="169" spans="1:6" s="5" customFormat="1" ht="10.5" customHeight="1">
      <c r="A169" s="9" t="s">
        <v>300</v>
      </c>
      <c r="B169" s="10" t="s">
        <v>31</v>
      </c>
      <c r="C169" s="11">
        <v>3</v>
      </c>
      <c r="D169" s="11"/>
      <c r="E169" s="11"/>
      <c r="F169" s="19"/>
    </row>
    <row r="170" spans="1:6" s="5" customFormat="1" ht="10.5" customHeight="1">
      <c r="A170" s="9" t="s">
        <v>174</v>
      </c>
      <c r="B170" s="10" t="s">
        <v>140</v>
      </c>
      <c r="C170" s="11">
        <v>3</v>
      </c>
      <c r="D170" s="11"/>
      <c r="E170" s="11"/>
      <c r="F170" s="19"/>
    </row>
    <row r="171" spans="1:6" s="5" customFormat="1" ht="10.5" customHeight="1">
      <c r="A171" s="9" t="s">
        <v>65</v>
      </c>
      <c r="B171" s="10" t="s">
        <v>66</v>
      </c>
      <c r="C171" s="11">
        <v>3</v>
      </c>
      <c r="D171" s="11"/>
      <c r="E171" s="11"/>
      <c r="F171" s="19"/>
    </row>
    <row r="172" spans="1:6" s="5" customFormat="1" ht="10.5" customHeight="1">
      <c r="A172" s="9" t="s">
        <v>68</v>
      </c>
      <c r="B172" s="10" t="s">
        <v>31</v>
      </c>
      <c r="C172" s="11">
        <v>2</v>
      </c>
      <c r="D172" s="11"/>
      <c r="E172" s="11"/>
      <c r="F172" s="19"/>
    </row>
    <row r="173" spans="1:6" s="5" customFormat="1" ht="10.5" customHeight="1">
      <c r="A173" s="9" t="s">
        <v>189</v>
      </c>
      <c r="B173" s="10" t="s">
        <v>140</v>
      </c>
      <c r="C173" s="11">
        <v>2</v>
      </c>
      <c r="D173" s="11"/>
      <c r="E173" s="11"/>
      <c r="F173" s="19"/>
    </row>
    <row r="174" spans="1:6" s="5" customFormat="1" ht="10.5" customHeight="1">
      <c r="A174" s="9" t="s">
        <v>193</v>
      </c>
      <c r="B174" s="10" t="s">
        <v>66</v>
      </c>
      <c r="C174" s="11">
        <v>2</v>
      </c>
      <c r="D174" s="11"/>
      <c r="E174" s="11"/>
      <c r="F174" s="19"/>
    </row>
    <row r="175" spans="1:6" s="5" customFormat="1" ht="10.5" customHeight="1">
      <c r="A175" s="9" t="s">
        <v>80</v>
      </c>
      <c r="B175" s="10" t="s">
        <v>31</v>
      </c>
      <c r="C175" s="11">
        <v>1</v>
      </c>
      <c r="D175" s="11"/>
      <c r="E175" s="11"/>
      <c r="F175" s="19"/>
    </row>
    <row r="176" spans="1:6" s="5" customFormat="1" ht="10.5" customHeight="1">
      <c r="A176" s="9" t="s">
        <v>423</v>
      </c>
      <c r="B176" s="10" t="s">
        <v>140</v>
      </c>
      <c r="C176" s="11">
        <v>1</v>
      </c>
      <c r="D176" s="11"/>
      <c r="E176" s="11"/>
      <c r="F176" s="19"/>
    </row>
    <row r="177" spans="1:6" s="5" customFormat="1" ht="10.5" customHeight="1">
      <c r="A177" s="9" t="s">
        <v>190</v>
      </c>
      <c r="B177" s="10" t="s">
        <v>159</v>
      </c>
      <c r="C177" s="11">
        <v>1</v>
      </c>
      <c r="D177" s="11"/>
      <c r="E177" s="11"/>
      <c r="F177" s="19"/>
    </row>
    <row r="178" spans="1:6" s="5" customFormat="1" ht="10.5" customHeight="1">
      <c r="A178" s="9"/>
      <c r="B178" s="10"/>
      <c r="C178" s="11"/>
      <c r="D178" s="11"/>
      <c r="E178" s="11"/>
      <c r="F178" s="19"/>
    </row>
    <row r="179" s="5" customFormat="1" ht="10.5" customHeight="1"/>
    <row r="180" s="5" customFormat="1" ht="10.5" customHeight="1"/>
    <row r="181" s="5" customFormat="1" ht="10.5" customHeight="1"/>
    <row r="182" s="5" customFormat="1" ht="10.5" customHeight="1"/>
    <row r="183" s="5" customFormat="1" ht="10.5" customHeight="1"/>
    <row r="184" s="5" customFormat="1" ht="10.5" customHeight="1"/>
    <row r="185" s="5" customFormat="1" ht="10.5" customHeight="1"/>
    <row r="186" s="5" customFormat="1" ht="10.5" customHeight="1"/>
    <row r="187" s="5" customFormat="1" ht="10.5" customHeight="1"/>
    <row r="188" spans="1:6" ht="10.5" customHeight="1">
      <c r="A188" s="5"/>
      <c r="B188" s="5"/>
      <c r="C188" s="5"/>
      <c r="D188" s="5"/>
      <c r="E188" s="5"/>
      <c r="F188" s="5"/>
    </row>
    <row r="189" spans="1:6" ht="10.5" customHeight="1">
      <c r="A189" s="5"/>
      <c r="B189" s="5"/>
      <c r="C189" s="5"/>
      <c r="D189" s="5"/>
      <c r="E189" s="5"/>
      <c r="F189" s="5"/>
    </row>
  </sheetData>
  <sheetProtection/>
  <mergeCells count="6">
    <mergeCell ref="A163:F163"/>
    <mergeCell ref="A91:F91"/>
    <mergeCell ref="A133:F133"/>
    <mergeCell ref="B3:F3"/>
    <mergeCell ref="A5:F5"/>
    <mergeCell ref="A49:F49"/>
  </mergeCells>
  <printOptions horizontalCentered="1"/>
  <pageMargins left="0.64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8"/>
  <sheetViews>
    <sheetView showGridLines="0" zoomScale="200" zoomScaleNormal="200" zoomScaleSheetLayoutView="130" workbookViewId="0" topLeftCell="A1">
      <selection activeCell="J31" sqref="J31"/>
    </sheetView>
  </sheetViews>
  <sheetFormatPr defaultColWidth="9.140625" defaultRowHeight="12.75"/>
  <cols>
    <col min="1" max="1" width="13.8515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hidden="1" customWidth="1"/>
    <col min="15" max="16384" width="9.140625" style="3" customWidth="1"/>
  </cols>
  <sheetData>
    <row r="1" ht="15"/>
    <row r="2" ht="15.75">
      <c r="C2" s="6"/>
    </row>
    <row r="3" spans="4:6" ht="15.75">
      <c r="D3" s="57"/>
      <c r="E3" s="58"/>
      <c r="F3" s="58"/>
    </row>
    <row r="4" spans="1:5" ht="18.75" thickBot="1">
      <c r="A4" s="33" t="s">
        <v>25</v>
      </c>
      <c r="E4" s="30" t="s">
        <v>24</v>
      </c>
    </row>
    <row r="5" spans="1:12" s="5" customFormat="1" ht="12.75" customHeight="1" thickBot="1" thickTop="1">
      <c r="A5" s="59" t="s">
        <v>27</v>
      </c>
      <c r="B5" s="60"/>
      <c r="C5" s="60"/>
      <c r="D5" s="60"/>
      <c r="E5" s="60"/>
      <c r="F5" s="60"/>
      <c r="G5" s="60"/>
      <c r="H5" s="60"/>
      <c r="I5" s="61"/>
      <c r="J5" s="61"/>
      <c r="K5" s="62"/>
      <c r="L5" s="63"/>
    </row>
    <row r="6" spans="1:12" s="7" customFormat="1" ht="9.7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5" customHeight="1">
      <c r="A7" s="8" t="s">
        <v>353</v>
      </c>
      <c r="B7" s="1" t="s">
        <v>48</v>
      </c>
      <c r="C7" s="2">
        <f>E7*3+F7*1</f>
        <v>12</v>
      </c>
      <c r="D7" s="2">
        <f>E7+F7+G7</f>
        <v>4</v>
      </c>
      <c r="E7" s="2">
        <v>4</v>
      </c>
      <c r="F7" s="2">
        <v>0</v>
      </c>
      <c r="G7" s="2">
        <v>0</v>
      </c>
      <c r="H7" s="2">
        <v>6</v>
      </c>
      <c r="I7" s="2">
        <v>0</v>
      </c>
      <c r="J7" s="2">
        <f>H7-I7</f>
        <v>6</v>
      </c>
      <c r="K7" s="17">
        <v>13</v>
      </c>
      <c r="L7" s="2">
        <v>1</v>
      </c>
    </row>
    <row r="8" spans="1:13" ht="15" customHeight="1" thickBot="1">
      <c r="A8" s="8" t="s">
        <v>354</v>
      </c>
      <c r="B8" s="1" t="s">
        <v>44</v>
      </c>
      <c r="C8" s="2">
        <f>E8*3+F8*1</f>
        <v>4</v>
      </c>
      <c r="D8" s="2">
        <f>E8+F8+G8</f>
        <v>4</v>
      </c>
      <c r="E8" s="2">
        <v>1</v>
      </c>
      <c r="F8" s="2">
        <v>1</v>
      </c>
      <c r="G8" s="2">
        <v>2</v>
      </c>
      <c r="H8" s="2">
        <v>2</v>
      </c>
      <c r="I8" s="2">
        <v>4</v>
      </c>
      <c r="J8" s="2">
        <f>H8-I8</f>
        <v>-2</v>
      </c>
      <c r="K8" s="17">
        <v>15</v>
      </c>
      <c r="L8" s="2">
        <v>1</v>
      </c>
      <c r="M8" s="5"/>
    </row>
    <row r="9" spans="1:12" s="5" customFormat="1" ht="12.75" customHeight="1" thickBot="1" thickTop="1">
      <c r="A9" s="77" t="s">
        <v>351</v>
      </c>
      <c r="B9" s="78"/>
      <c r="C9" s="78"/>
      <c r="D9" s="78"/>
      <c r="E9" s="78"/>
      <c r="F9" s="78"/>
      <c r="G9" s="78"/>
      <c r="H9" s="78"/>
      <c r="I9" s="79"/>
      <c r="J9" s="79"/>
      <c r="K9" s="80"/>
      <c r="L9" s="81"/>
    </row>
    <row r="10" spans="1:15" ht="15" customHeight="1" thickTop="1">
      <c r="A10" s="8" t="s">
        <v>353</v>
      </c>
      <c r="B10" s="1" t="s">
        <v>43</v>
      </c>
      <c r="C10" s="2">
        <f>E10*3+F10*1</f>
        <v>3</v>
      </c>
      <c r="D10" s="2">
        <f>E10+F10+G10</f>
        <v>4</v>
      </c>
      <c r="E10" s="2">
        <v>1</v>
      </c>
      <c r="F10" s="2">
        <v>0</v>
      </c>
      <c r="G10" s="2">
        <v>3</v>
      </c>
      <c r="H10" s="2">
        <v>4</v>
      </c>
      <c r="I10" s="2">
        <v>5</v>
      </c>
      <c r="J10" s="2">
        <f>H10-I10</f>
        <v>-1</v>
      </c>
      <c r="K10" s="17">
        <v>8</v>
      </c>
      <c r="L10" s="2">
        <v>1</v>
      </c>
      <c r="M10" s="31"/>
      <c r="N10" s="32"/>
      <c r="O10" s="32"/>
    </row>
    <row r="11" spans="1:15" ht="15" customHeight="1">
      <c r="A11" s="8" t="s">
        <v>354</v>
      </c>
      <c r="B11" s="1" t="s">
        <v>45</v>
      </c>
      <c r="C11" s="2">
        <f>E11*3+F11*1</f>
        <v>4</v>
      </c>
      <c r="D11" s="2">
        <f>E11+F11+G11</f>
        <v>4</v>
      </c>
      <c r="E11" s="2">
        <v>1</v>
      </c>
      <c r="F11" s="2">
        <v>1</v>
      </c>
      <c r="G11" s="2">
        <v>2</v>
      </c>
      <c r="H11" s="2">
        <v>2</v>
      </c>
      <c r="I11" s="2">
        <v>5</v>
      </c>
      <c r="J11" s="2">
        <f>H11-I11</f>
        <v>-3</v>
      </c>
      <c r="K11" s="17">
        <v>8</v>
      </c>
      <c r="L11" s="2">
        <v>0</v>
      </c>
      <c r="M11" s="31"/>
      <c r="N11" s="32"/>
      <c r="O11" s="32"/>
    </row>
    <row r="12" spans="1:12" ht="15" customHeight="1">
      <c r="A12" s="1"/>
      <c r="B12" s="1"/>
      <c r="C12" s="2"/>
      <c r="D12" s="2">
        <f>SUM(D7:D11)/2</f>
        <v>8</v>
      </c>
      <c r="E12" s="2"/>
      <c r="F12" s="2"/>
      <c r="G12" s="2"/>
      <c r="H12" s="2">
        <f>SUM(H7:H11)</f>
        <v>14</v>
      </c>
      <c r="I12" s="2">
        <f>SUM(I7:I11)</f>
        <v>14</v>
      </c>
      <c r="J12" s="2"/>
      <c r="K12" s="17">
        <f>SUM(J12)</f>
        <v>0</v>
      </c>
      <c r="L12" s="2">
        <f>SUM(K12)</f>
        <v>0</v>
      </c>
    </row>
    <row r="13" spans="1:12" ht="15" customHeight="1" thickBot="1">
      <c r="A13" s="50"/>
      <c r="B13" s="50"/>
      <c r="C13" s="18"/>
      <c r="D13" s="18"/>
      <c r="E13" s="18"/>
      <c r="F13" s="18"/>
      <c r="G13" s="18"/>
      <c r="H13" s="18"/>
      <c r="I13" s="18"/>
      <c r="J13" s="18"/>
      <c r="K13" s="52"/>
      <c r="L13" s="18"/>
    </row>
    <row r="14" spans="1:12" s="5" customFormat="1" ht="12.75" customHeight="1" thickBot="1" thickTop="1">
      <c r="A14" s="59" t="s">
        <v>26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4"/>
    </row>
    <row r="15" spans="1:12" s="7" customFormat="1" ht="9.75" customHeight="1" thickTop="1">
      <c r="A15" s="25" t="s">
        <v>7</v>
      </c>
      <c r="B15" s="25" t="s">
        <v>0</v>
      </c>
      <c r="C15" s="26" t="s">
        <v>1</v>
      </c>
      <c r="D15" s="26" t="s">
        <v>2</v>
      </c>
      <c r="E15" s="26" t="s">
        <v>3</v>
      </c>
      <c r="F15" s="26" t="s">
        <v>8</v>
      </c>
      <c r="G15" s="26" t="s">
        <v>9</v>
      </c>
      <c r="H15" s="26" t="s">
        <v>4</v>
      </c>
      <c r="I15" s="26" t="s">
        <v>5</v>
      </c>
      <c r="J15" s="26" t="s">
        <v>6</v>
      </c>
      <c r="K15" s="27" t="s">
        <v>12</v>
      </c>
      <c r="L15" s="28" t="s">
        <v>13</v>
      </c>
    </row>
    <row r="16" spans="1:12" ht="15" customHeight="1">
      <c r="A16" s="8" t="s">
        <v>353</v>
      </c>
      <c r="B16" s="1" t="s">
        <v>42</v>
      </c>
      <c r="C16" s="2">
        <f>E16*3+F16*1</f>
        <v>15</v>
      </c>
      <c r="D16" s="2">
        <f>E16+F16+G16</f>
        <v>5</v>
      </c>
      <c r="E16" s="2">
        <v>5</v>
      </c>
      <c r="F16" s="2">
        <v>0</v>
      </c>
      <c r="G16" s="2">
        <v>0</v>
      </c>
      <c r="H16" s="2">
        <v>17</v>
      </c>
      <c r="I16" s="2">
        <v>0</v>
      </c>
      <c r="J16" s="2">
        <f>H16-I16</f>
        <v>17</v>
      </c>
      <c r="K16" s="17">
        <v>4</v>
      </c>
      <c r="L16" s="2">
        <v>1</v>
      </c>
    </row>
    <row r="17" spans="1:12" ht="15" customHeight="1" thickBot="1">
      <c r="A17" s="8" t="s">
        <v>354</v>
      </c>
      <c r="B17" s="1" t="s">
        <v>47</v>
      </c>
      <c r="C17" s="2">
        <f>E17*3+F17*1</f>
        <v>7</v>
      </c>
      <c r="D17" s="2">
        <f>E17+F17+G17</f>
        <v>5</v>
      </c>
      <c r="E17" s="2">
        <v>2</v>
      </c>
      <c r="F17" s="2">
        <v>1</v>
      </c>
      <c r="G17" s="2">
        <v>2</v>
      </c>
      <c r="H17" s="2">
        <v>6</v>
      </c>
      <c r="I17" s="2">
        <v>4</v>
      </c>
      <c r="J17" s="2">
        <f>H17-I17</f>
        <v>2</v>
      </c>
      <c r="K17" s="17">
        <v>4</v>
      </c>
      <c r="L17" s="2">
        <v>0</v>
      </c>
    </row>
    <row r="18" spans="1:12" s="5" customFormat="1" ht="12.75" customHeight="1" thickBot="1" thickTop="1">
      <c r="A18" s="71" t="s">
        <v>355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6"/>
    </row>
    <row r="19" spans="1:12" ht="15" customHeight="1" thickTop="1">
      <c r="A19" s="8" t="s">
        <v>353</v>
      </c>
      <c r="B19" s="1" t="s">
        <v>44</v>
      </c>
      <c r="C19" s="2">
        <f>E19*3+F19*1</f>
        <v>8</v>
      </c>
      <c r="D19" s="2">
        <f>E19+F19+G19</f>
        <v>5</v>
      </c>
      <c r="E19" s="2">
        <v>2</v>
      </c>
      <c r="F19" s="2">
        <v>2</v>
      </c>
      <c r="G19" s="2">
        <v>1</v>
      </c>
      <c r="H19" s="2">
        <v>3</v>
      </c>
      <c r="I19" s="2">
        <v>3</v>
      </c>
      <c r="J19" s="2">
        <f>H19-I19</f>
        <v>0</v>
      </c>
      <c r="K19" s="17">
        <v>10</v>
      </c>
      <c r="L19" s="2">
        <v>0</v>
      </c>
    </row>
    <row r="20" spans="1:12" ht="15" customHeight="1" thickBot="1">
      <c r="A20" s="8" t="s">
        <v>354</v>
      </c>
      <c r="B20" s="1" t="s">
        <v>40</v>
      </c>
      <c r="C20" s="2">
        <f>E20*3+F20*1</f>
        <v>4</v>
      </c>
      <c r="D20" s="2">
        <f>E20+F20+G20</f>
        <v>5</v>
      </c>
      <c r="E20" s="2">
        <v>1</v>
      </c>
      <c r="F20" s="2">
        <v>1</v>
      </c>
      <c r="G20" s="2">
        <v>3</v>
      </c>
      <c r="H20" s="2">
        <v>2</v>
      </c>
      <c r="I20" s="2">
        <v>12</v>
      </c>
      <c r="J20" s="2">
        <f>H20-I20</f>
        <v>-10</v>
      </c>
      <c r="K20" s="17">
        <v>4</v>
      </c>
      <c r="L20" s="2">
        <v>2</v>
      </c>
    </row>
    <row r="21" spans="1:12" s="5" customFormat="1" ht="12.75" customHeight="1" thickBot="1" thickTop="1">
      <c r="A21" s="65" t="s">
        <v>346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70"/>
    </row>
    <row r="22" spans="1:15" ht="15" customHeight="1" thickTop="1">
      <c r="A22" s="8" t="s">
        <v>353</v>
      </c>
      <c r="B22" s="1" t="s">
        <v>175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6</v>
      </c>
      <c r="I22" s="2">
        <v>7</v>
      </c>
      <c r="J22" s="2">
        <f>H22-I22</f>
        <v>-1</v>
      </c>
      <c r="K22" s="17">
        <v>6</v>
      </c>
      <c r="L22" s="2">
        <v>1</v>
      </c>
      <c r="M22" s="31"/>
      <c r="N22" s="32"/>
      <c r="O22" s="32"/>
    </row>
    <row r="23" spans="1:15" ht="15" customHeight="1">
      <c r="A23" s="8" t="s">
        <v>354</v>
      </c>
      <c r="B23" s="1" t="s">
        <v>46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3</v>
      </c>
      <c r="I23" s="2">
        <v>11</v>
      </c>
      <c r="J23" s="2">
        <f>H23-I23</f>
        <v>-8</v>
      </c>
      <c r="K23" s="17">
        <v>4</v>
      </c>
      <c r="L23" s="2">
        <v>0</v>
      </c>
      <c r="M23" s="31"/>
      <c r="N23" s="32"/>
      <c r="O23" s="32"/>
    </row>
    <row r="24" spans="1:12" ht="15" customHeight="1">
      <c r="A24" s="1"/>
      <c r="B24" s="1"/>
      <c r="C24" s="2"/>
      <c r="D24" s="2">
        <f>SUM(D16:D23)/2</f>
        <v>14</v>
      </c>
      <c r="E24" s="2"/>
      <c r="F24" s="2"/>
      <c r="G24" s="2"/>
      <c r="H24" s="2">
        <f>SUM(H16:H23)</f>
        <v>37</v>
      </c>
      <c r="I24" s="2">
        <f>SUM(I16:I23)</f>
        <v>37</v>
      </c>
      <c r="J24" s="2"/>
      <c r="K24" s="17">
        <f>SUM(K16:K23)</f>
        <v>32</v>
      </c>
      <c r="L24" s="2">
        <f>SUM(L16:L23)</f>
        <v>4</v>
      </c>
    </row>
    <row r="25" spans="1:12" s="44" customFormat="1" ht="15" customHeight="1" thickBot="1">
      <c r="A25" s="43"/>
      <c r="B25" s="43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5" customFormat="1" ht="12.75" customHeight="1" thickBot="1" thickTop="1">
      <c r="A26" s="59" t="s">
        <v>28</v>
      </c>
      <c r="B26" s="60"/>
      <c r="C26" s="60"/>
      <c r="D26" s="60"/>
      <c r="E26" s="60"/>
      <c r="F26" s="60"/>
      <c r="G26" s="60"/>
      <c r="H26" s="60"/>
      <c r="I26" s="61"/>
      <c r="J26" s="61"/>
      <c r="K26" s="62"/>
      <c r="L26" s="63"/>
    </row>
    <row r="27" spans="1:12" s="7" customFormat="1" ht="9.75" customHeight="1" thickTop="1">
      <c r="A27" s="25" t="s">
        <v>7</v>
      </c>
      <c r="B27" s="25" t="s">
        <v>0</v>
      </c>
      <c r="C27" s="26" t="s">
        <v>1</v>
      </c>
      <c r="D27" s="26" t="s">
        <v>2</v>
      </c>
      <c r="E27" s="26" t="s">
        <v>3</v>
      </c>
      <c r="F27" s="26" t="s">
        <v>8</v>
      </c>
      <c r="G27" s="26" t="s">
        <v>9</v>
      </c>
      <c r="H27" s="26" t="s">
        <v>4</v>
      </c>
      <c r="I27" s="26" t="s">
        <v>5</v>
      </c>
      <c r="J27" s="26" t="s">
        <v>6</v>
      </c>
      <c r="K27" s="27" t="s">
        <v>12</v>
      </c>
      <c r="L27" s="28" t="s">
        <v>13</v>
      </c>
    </row>
    <row r="28" spans="1:12" ht="15" customHeight="1">
      <c r="A28" s="8" t="s">
        <v>353</v>
      </c>
      <c r="B28" s="1" t="s">
        <v>42</v>
      </c>
      <c r="C28" s="2">
        <f>E28*3+F28*1</f>
        <v>13</v>
      </c>
      <c r="D28" s="2">
        <f>E28+F28+G28</f>
        <v>5</v>
      </c>
      <c r="E28" s="2">
        <v>4</v>
      </c>
      <c r="F28" s="2">
        <v>1</v>
      </c>
      <c r="G28" s="2">
        <v>0</v>
      </c>
      <c r="H28" s="2">
        <v>17</v>
      </c>
      <c r="I28" s="2">
        <v>1</v>
      </c>
      <c r="J28" s="2">
        <f>H28-I28</f>
        <v>16</v>
      </c>
      <c r="K28" s="17">
        <v>4</v>
      </c>
      <c r="L28" s="2">
        <v>0</v>
      </c>
    </row>
    <row r="29" spans="1:12" ht="15" customHeight="1" thickBot="1">
      <c r="A29" s="8" t="s">
        <v>354</v>
      </c>
      <c r="B29" s="1" t="s">
        <v>45</v>
      </c>
      <c r="C29" s="2">
        <f>E29*3+F29*1</f>
        <v>10</v>
      </c>
      <c r="D29" s="2">
        <f>E29+F29+G29</f>
        <v>5</v>
      </c>
      <c r="E29" s="2">
        <v>3</v>
      </c>
      <c r="F29" s="2">
        <v>1</v>
      </c>
      <c r="G29" s="2">
        <v>1</v>
      </c>
      <c r="H29" s="2">
        <v>9</v>
      </c>
      <c r="I29" s="2">
        <v>5</v>
      </c>
      <c r="J29" s="2">
        <f>H29-I29</f>
        <v>4</v>
      </c>
      <c r="K29" s="17">
        <v>5</v>
      </c>
      <c r="L29" s="2">
        <v>1</v>
      </c>
    </row>
    <row r="30" spans="1:12" s="5" customFormat="1" ht="12.75" customHeight="1" thickBot="1" thickTop="1">
      <c r="A30" s="71" t="s">
        <v>357</v>
      </c>
      <c r="B30" s="72"/>
      <c r="C30" s="72"/>
      <c r="D30" s="72"/>
      <c r="E30" s="72"/>
      <c r="F30" s="72"/>
      <c r="G30" s="72"/>
      <c r="H30" s="72"/>
      <c r="I30" s="73"/>
      <c r="J30" s="73"/>
      <c r="K30" s="74"/>
      <c r="L30" s="75"/>
    </row>
    <row r="31" spans="1:12" ht="15" customHeight="1" thickTop="1">
      <c r="A31" s="8" t="s">
        <v>353</v>
      </c>
      <c r="B31" s="1" t="s">
        <v>41</v>
      </c>
      <c r="C31" s="2">
        <f>E31*3+F31*1</f>
        <v>10</v>
      </c>
      <c r="D31" s="2">
        <f>E31+F31+G31</f>
        <v>5</v>
      </c>
      <c r="E31" s="2">
        <v>3</v>
      </c>
      <c r="F31" s="2">
        <v>1</v>
      </c>
      <c r="G31" s="2">
        <v>1</v>
      </c>
      <c r="H31" s="2">
        <v>13</v>
      </c>
      <c r="I31" s="2">
        <v>3</v>
      </c>
      <c r="J31" s="2">
        <f>H31-I31</f>
        <v>10</v>
      </c>
      <c r="K31" s="17">
        <v>2</v>
      </c>
      <c r="L31" s="2">
        <v>0</v>
      </c>
    </row>
    <row r="32" spans="1:12" ht="15" customHeight="1" thickBot="1">
      <c r="A32" s="8" t="s">
        <v>354</v>
      </c>
      <c r="B32" s="1" t="s">
        <v>47</v>
      </c>
      <c r="C32" s="2">
        <f>E32*3+F32*1</f>
        <v>7</v>
      </c>
      <c r="D32" s="2">
        <f>E32+F32+G32</f>
        <v>5</v>
      </c>
      <c r="E32" s="2">
        <v>2</v>
      </c>
      <c r="F32" s="2">
        <v>1</v>
      </c>
      <c r="G32" s="2">
        <v>2</v>
      </c>
      <c r="H32" s="2">
        <v>5</v>
      </c>
      <c r="I32" s="2">
        <v>9</v>
      </c>
      <c r="J32" s="2">
        <f>H32-I32</f>
        <v>-4</v>
      </c>
      <c r="K32" s="17">
        <v>2</v>
      </c>
      <c r="L32" s="2">
        <v>1</v>
      </c>
    </row>
    <row r="33" spans="1:12" s="5" customFormat="1" ht="12.75" customHeight="1" thickBot="1" thickTop="1">
      <c r="A33" s="65" t="s">
        <v>347</v>
      </c>
      <c r="B33" s="66"/>
      <c r="C33" s="66"/>
      <c r="D33" s="66"/>
      <c r="E33" s="66"/>
      <c r="F33" s="66"/>
      <c r="G33" s="66"/>
      <c r="H33" s="66"/>
      <c r="I33" s="67"/>
      <c r="J33" s="67"/>
      <c r="K33" s="68"/>
      <c r="L33" s="69"/>
    </row>
    <row r="34" spans="1:12" ht="15" customHeight="1" thickTop="1">
      <c r="A34" s="8" t="s">
        <v>353</v>
      </c>
      <c r="B34" s="1" t="s">
        <v>40</v>
      </c>
      <c r="C34" s="2">
        <f>E34*3+F34*1</f>
        <v>5</v>
      </c>
      <c r="D34" s="2">
        <f>E34+F34+G34</f>
        <v>4</v>
      </c>
      <c r="E34" s="2">
        <v>1</v>
      </c>
      <c r="F34" s="2">
        <v>2</v>
      </c>
      <c r="G34" s="2">
        <v>1</v>
      </c>
      <c r="H34" s="2">
        <v>5</v>
      </c>
      <c r="I34" s="2">
        <v>7</v>
      </c>
      <c r="J34" s="2">
        <f>H34-I34</f>
        <v>-2</v>
      </c>
      <c r="K34" s="17">
        <v>3</v>
      </c>
      <c r="L34" s="2">
        <v>0</v>
      </c>
    </row>
    <row r="35" spans="1:12" ht="15" customHeight="1" thickBot="1">
      <c r="A35" s="8" t="s">
        <v>354</v>
      </c>
      <c r="B35" s="1" t="s">
        <v>44</v>
      </c>
      <c r="C35" s="2">
        <f>E35*3+F35*1</f>
        <v>2</v>
      </c>
      <c r="D35" s="2">
        <f>E35+F35+G35</f>
        <v>4</v>
      </c>
      <c r="E35" s="2">
        <v>0</v>
      </c>
      <c r="F35" s="2">
        <v>2</v>
      </c>
      <c r="G35" s="2">
        <v>2</v>
      </c>
      <c r="H35" s="2">
        <v>3</v>
      </c>
      <c r="I35" s="2">
        <v>5</v>
      </c>
      <c r="J35" s="2">
        <f>H35-I35</f>
        <v>-2</v>
      </c>
      <c r="K35" s="17">
        <v>4</v>
      </c>
      <c r="L35" s="2">
        <v>0</v>
      </c>
    </row>
    <row r="36" spans="1:12" s="5" customFormat="1" ht="12.75" customHeight="1" thickBot="1" thickTop="1">
      <c r="A36" s="71" t="s">
        <v>348</v>
      </c>
      <c r="B36" s="72"/>
      <c r="C36" s="72"/>
      <c r="D36" s="72"/>
      <c r="E36" s="72"/>
      <c r="F36" s="72"/>
      <c r="G36" s="72"/>
      <c r="H36" s="72"/>
      <c r="I36" s="73"/>
      <c r="J36" s="73"/>
      <c r="K36" s="74"/>
      <c r="L36" s="75"/>
    </row>
    <row r="37" spans="1:15" ht="15" customHeight="1" thickTop="1">
      <c r="A37" s="8" t="s">
        <v>353</v>
      </c>
      <c r="B37" s="1" t="s">
        <v>39</v>
      </c>
      <c r="C37" s="2">
        <f>E37*3+F37*1</f>
        <v>3</v>
      </c>
      <c r="D37" s="2">
        <f>E37+F37+G37</f>
        <v>4</v>
      </c>
      <c r="E37" s="2">
        <v>1</v>
      </c>
      <c r="F37" s="2">
        <v>0</v>
      </c>
      <c r="G37" s="2">
        <v>3</v>
      </c>
      <c r="H37" s="2">
        <v>3</v>
      </c>
      <c r="I37" s="2">
        <v>5</v>
      </c>
      <c r="J37" s="2">
        <f>H37-I37</f>
        <v>-2</v>
      </c>
      <c r="K37" s="17">
        <v>0</v>
      </c>
      <c r="L37" s="2">
        <v>0</v>
      </c>
      <c r="M37" s="31"/>
      <c r="N37" s="32"/>
      <c r="O37" s="32"/>
    </row>
    <row r="38" spans="1:15" ht="15" customHeight="1">
      <c r="A38" s="8" t="s">
        <v>354</v>
      </c>
      <c r="B38" s="1" t="s">
        <v>23</v>
      </c>
      <c r="C38" s="2">
        <f>E38*3+F38*1</f>
        <v>0</v>
      </c>
      <c r="D38" s="2">
        <f>E38+F38+G38</f>
        <v>4</v>
      </c>
      <c r="E38" s="2">
        <v>0</v>
      </c>
      <c r="F38" s="2">
        <v>0</v>
      </c>
      <c r="G38" s="2">
        <v>4</v>
      </c>
      <c r="H38" s="2">
        <v>2</v>
      </c>
      <c r="I38" s="2">
        <v>22</v>
      </c>
      <c r="J38" s="2">
        <f>H38-I38</f>
        <v>-20</v>
      </c>
      <c r="K38" s="17">
        <v>3</v>
      </c>
      <c r="L38" s="2">
        <v>0</v>
      </c>
      <c r="M38" s="31"/>
      <c r="N38" s="32"/>
      <c r="O38" s="32"/>
    </row>
    <row r="39" spans="1:12" ht="15" customHeight="1">
      <c r="A39" s="1"/>
      <c r="B39" s="1"/>
      <c r="C39" s="2"/>
      <c r="D39" s="2">
        <f>SUM(D28:D37)/2</f>
        <v>16</v>
      </c>
      <c r="E39" s="2"/>
      <c r="F39" s="2"/>
      <c r="G39" s="2"/>
      <c r="H39" s="2">
        <f>SUM(H28:H38)</f>
        <v>57</v>
      </c>
      <c r="I39" s="2">
        <f>SUM(I28:I38)</f>
        <v>57</v>
      </c>
      <c r="J39" s="2"/>
      <c r="K39" s="17">
        <f>SUM(K28:K38)</f>
        <v>23</v>
      </c>
      <c r="L39" s="2">
        <f>SUM(L28:L38)</f>
        <v>2</v>
      </c>
    </row>
    <row r="40" spans="1:12" s="44" customFormat="1" ht="15" customHeight="1" thickBot="1">
      <c r="A40" s="43"/>
      <c r="B40" s="43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5" customFormat="1" ht="12.75" customHeight="1" thickBot="1" thickTop="1">
      <c r="A41" s="59" t="s">
        <v>29</v>
      </c>
      <c r="B41" s="60"/>
      <c r="C41" s="60"/>
      <c r="D41" s="60"/>
      <c r="E41" s="60"/>
      <c r="F41" s="60"/>
      <c r="G41" s="60"/>
      <c r="H41" s="60"/>
      <c r="I41" s="61"/>
      <c r="J41" s="61"/>
      <c r="K41" s="62"/>
      <c r="L41" s="63"/>
    </row>
    <row r="42" spans="1:12" s="7" customFormat="1" ht="9.75" customHeight="1" thickTop="1">
      <c r="A42" s="25" t="s">
        <v>7</v>
      </c>
      <c r="B42" s="25" t="s">
        <v>0</v>
      </c>
      <c r="C42" s="26" t="s">
        <v>1</v>
      </c>
      <c r="D42" s="26" t="s">
        <v>2</v>
      </c>
      <c r="E42" s="26" t="s">
        <v>3</v>
      </c>
      <c r="F42" s="26" t="s">
        <v>8</v>
      </c>
      <c r="G42" s="26" t="s">
        <v>9</v>
      </c>
      <c r="H42" s="26" t="s">
        <v>4</v>
      </c>
      <c r="I42" s="26" t="s">
        <v>5</v>
      </c>
      <c r="J42" s="26" t="s">
        <v>6</v>
      </c>
      <c r="K42" s="27" t="s">
        <v>12</v>
      </c>
      <c r="L42" s="28" t="s">
        <v>13</v>
      </c>
    </row>
    <row r="43" spans="1:12" ht="15" customHeight="1">
      <c r="A43" s="8" t="s">
        <v>353</v>
      </c>
      <c r="B43" s="1" t="s">
        <v>41</v>
      </c>
      <c r="C43" s="2">
        <f>E43*3+F43*1</f>
        <v>13</v>
      </c>
      <c r="D43" s="2">
        <f>E43+F43+G43</f>
        <v>5</v>
      </c>
      <c r="E43" s="2">
        <v>4</v>
      </c>
      <c r="F43" s="2">
        <v>1</v>
      </c>
      <c r="G43" s="2">
        <v>0</v>
      </c>
      <c r="H43" s="2">
        <v>22</v>
      </c>
      <c r="I43" s="2">
        <v>1</v>
      </c>
      <c r="J43" s="2">
        <f>H43-I43</f>
        <v>21</v>
      </c>
      <c r="K43" s="17">
        <v>0</v>
      </c>
      <c r="L43" s="2">
        <v>0</v>
      </c>
    </row>
    <row r="44" spans="1:12" ht="15" customHeight="1" thickBot="1">
      <c r="A44" s="8" t="s">
        <v>354</v>
      </c>
      <c r="B44" s="1" t="s">
        <v>42</v>
      </c>
      <c r="C44" s="2">
        <f>E44*3+F44*1</f>
        <v>7</v>
      </c>
      <c r="D44" s="2">
        <f>E44+F44+G44</f>
        <v>5</v>
      </c>
      <c r="E44" s="2">
        <v>2</v>
      </c>
      <c r="F44" s="2">
        <v>1</v>
      </c>
      <c r="G44" s="2">
        <v>2</v>
      </c>
      <c r="H44" s="2">
        <v>19</v>
      </c>
      <c r="I44" s="2">
        <v>8</v>
      </c>
      <c r="J44" s="2">
        <f>H44-I44</f>
        <v>11</v>
      </c>
      <c r="K44" s="17">
        <v>2</v>
      </c>
      <c r="L44" s="2">
        <v>0</v>
      </c>
    </row>
    <row r="45" spans="1:12" s="5" customFormat="1" ht="12.75" customHeight="1" thickBot="1" thickTop="1">
      <c r="A45" s="71" t="s">
        <v>358</v>
      </c>
      <c r="B45" s="72"/>
      <c r="C45" s="72"/>
      <c r="D45" s="72"/>
      <c r="E45" s="72"/>
      <c r="F45" s="72"/>
      <c r="G45" s="72"/>
      <c r="H45" s="72"/>
      <c r="I45" s="73"/>
      <c r="J45" s="73"/>
      <c r="K45" s="74"/>
      <c r="L45" s="75"/>
    </row>
    <row r="46" spans="1:12" ht="15" customHeight="1" thickTop="1">
      <c r="A46" s="8" t="s">
        <v>353</v>
      </c>
      <c r="B46" s="1" t="s">
        <v>40</v>
      </c>
      <c r="C46" s="2">
        <f>E46*3+F46*1</f>
        <v>10</v>
      </c>
      <c r="D46" s="2">
        <f>E46+F46+G46</f>
        <v>5</v>
      </c>
      <c r="E46" s="2">
        <v>3</v>
      </c>
      <c r="F46" s="2">
        <v>1</v>
      </c>
      <c r="G46" s="2">
        <v>1</v>
      </c>
      <c r="H46" s="2">
        <v>10</v>
      </c>
      <c r="I46" s="2">
        <v>10</v>
      </c>
      <c r="J46" s="2">
        <f>H46-I46</f>
        <v>0</v>
      </c>
      <c r="K46" s="17">
        <v>0</v>
      </c>
      <c r="L46" s="2">
        <v>0</v>
      </c>
    </row>
    <row r="47" spans="1:12" ht="15" customHeight="1" thickBot="1">
      <c r="A47" s="8" t="s">
        <v>354</v>
      </c>
      <c r="B47" s="1" t="s">
        <v>46</v>
      </c>
      <c r="C47" s="2">
        <f>E47*3+F47*1</f>
        <v>7</v>
      </c>
      <c r="D47" s="2">
        <f>E47+F47+G47</f>
        <v>5</v>
      </c>
      <c r="E47" s="2">
        <v>2</v>
      </c>
      <c r="F47" s="2">
        <v>1</v>
      </c>
      <c r="G47" s="2">
        <v>2</v>
      </c>
      <c r="H47" s="2">
        <v>5</v>
      </c>
      <c r="I47" s="2">
        <v>9</v>
      </c>
      <c r="J47" s="2">
        <f>H47-I47</f>
        <v>-4</v>
      </c>
      <c r="K47" s="17">
        <v>1</v>
      </c>
      <c r="L47" s="2">
        <v>0</v>
      </c>
    </row>
    <row r="48" spans="1:12" s="5" customFormat="1" ht="12.75" customHeight="1" thickBot="1" thickTop="1">
      <c r="A48" s="65" t="s">
        <v>349</v>
      </c>
      <c r="B48" s="66"/>
      <c r="C48" s="66"/>
      <c r="D48" s="66"/>
      <c r="E48" s="66"/>
      <c r="F48" s="66"/>
      <c r="G48" s="66"/>
      <c r="H48" s="66"/>
      <c r="I48" s="67"/>
      <c r="J48" s="67"/>
      <c r="K48" s="68"/>
      <c r="L48" s="69"/>
    </row>
    <row r="49" spans="1:13" ht="15" customHeight="1" thickTop="1">
      <c r="A49" s="8" t="s">
        <v>353</v>
      </c>
      <c r="B49" s="1" t="s">
        <v>45</v>
      </c>
      <c r="C49" s="2">
        <f>E49*3+F49*1</f>
        <v>4</v>
      </c>
      <c r="D49" s="2">
        <f>E49+F49+G49</f>
        <v>4</v>
      </c>
      <c r="E49" s="2">
        <v>1</v>
      </c>
      <c r="F49" s="2">
        <v>1</v>
      </c>
      <c r="G49" s="2">
        <v>2</v>
      </c>
      <c r="H49" s="2">
        <v>3</v>
      </c>
      <c r="I49" s="2">
        <v>4</v>
      </c>
      <c r="J49" s="2">
        <f>H49-I49</f>
        <v>-1</v>
      </c>
      <c r="K49" s="17">
        <v>0</v>
      </c>
      <c r="L49" s="2">
        <v>0</v>
      </c>
      <c r="M49" s="31"/>
    </row>
    <row r="50" spans="1:13" ht="15" customHeight="1" thickBot="1">
      <c r="A50" s="8" t="s">
        <v>354</v>
      </c>
      <c r="B50" s="1" t="s">
        <v>44</v>
      </c>
      <c r="C50" s="2">
        <f>E50*3+F50*1</f>
        <v>4</v>
      </c>
      <c r="D50" s="2">
        <f>E50+F50+G50</f>
        <v>4</v>
      </c>
      <c r="E50" s="2">
        <v>1</v>
      </c>
      <c r="F50" s="2">
        <v>1</v>
      </c>
      <c r="G50" s="2">
        <v>2</v>
      </c>
      <c r="H50" s="2">
        <v>4</v>
      </c>
      <c r="I50" s="2">
        <v>7</v>
      </c>
      <c r="J50" s="2">
        <f>H50-I50</f>
        <v>-3</v>
      </c>
      <c r="K50" s="17">
        <v>0</v>
      </c>
      <c r="L50" s="2">
        <v>0</v>
      </c>
      <c r="M50" s="31"/>
    </row>
    <row r="51" spans="1:12" s="5" customFormat="1" ht="12.75" customHeight="1" thickBot="1" thickTop="1">
      <c r="A51" s="71" t="s">
        <v>352</v>
      </c>
      <c r="B51" s="72"/>
      <c r="C51" s="72"/>
      <c r="D51" s="72"/>
      <c r="E51" s="72"/>
      <c r="F51" s="72"/>
      <c r="G51" s="72"/>
      <c r="H51" s="72"/>
      <c r="I51" s="73"/>
      <c r="J51" s="73"/>
      <c r="K51" s="74"/>
      <c r="L51" s="75"/>
    </row>
    <row r="52" spans="1:13" ht="15" customHeight="1" thickTop="1">
      <c r="A52" s="8" t="s">
        <v>353</v>
      </c>
      <c r="B52" s="1" t="s">
        <v>39</v>
      </c>
      <c r="C52" s="2">
        <f>E52*3+F52*1</f>
        <v>6</v>
      </c>
      <c r="D52" s="2">
        <f>E52+F52+G52</f>
        <v>4</v>
      </c>
      <c r="E52" s="2">
        <v>2</v>
      </c>
      <c r="F52" s="2">
        <v>0</v>
      </c>
      <c r="G52" s="2">
        <v>2</v>
      </c>
      <c r="H52" s="2">
        <v>7</v>
      </c>
      <c r="I52" s="2">
        <v>9</v>
      </c>
      <c r="J52" s="2">
        <f>H52-I52</f>
        <v>-2</v>
      </c>
      <c r="K52" s="17">
        <v>1</v>
      </c>
      <c r="L52" s="2">
        <v>0</v>
      </c>
      <c r="M52" s="31"/>
    </row>
    <row r="53" spans="1:13" ht="15" customHeight="1">
      <c r="A53" s="8" t="s">
        <v>354</v>
      </c>
      <c r="B53" s="1" t="s">
        <v>47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1</v>
      </c>
      <c r="I53" s="2">
        <v>23</v>
      </c>
      <c r="J53" s="2">
        <f>H53-I53</f>
        <v>-22</v>
      </c>
      <c r="K53" s="17">
        <v>0</v>
      </c>
      <c r="L53" s="2">
        <v>0</v>
      </c>
      <c r="M53" s="31"/>
    </row>
    <row r="54" spans="1:12" ht="15" customHeight="1">
      <c r="A54" s="1"/>
      <c r="B54" s="1"/>
      <c r="C54" s="2"/>
      <c r="D54" s="2">
        <f>SUM(D43:D53)/2</f>
        <v>18</v>
      </c>
      <c r="E54" s="2"/>
      <c r="F54" s="2"/>
      <c r="G54" s="2"/>
      <c r="H54" s="2">
        <f>SUM(H43:H53)</f>
        <v>71</v>
      </c>
      <c r="I54" s="2">
        <f>SUM(I43:I53)</f>
        <v>71</v>
      </c>
      <c r="J54" s="2"/>
      <c r="K54" s="17">
        <f>SUM(K43:K53)</f>
        <v>4</v>
      </c>
      <c r="L54" s="2">
        <f>SUM(L43:L53)</f>
        <v>0</v>
      </c>
    </row>
    <row r="55" spans="1:12" s="44" customFormat="1" ht="15" customHeight="1" thickBot="1">
      <c r="A55" s="43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s="5" customFormat="1" ht="12.75" customHeight="1" thickBot="1" thickTop="1">
      <c r="A56" s="59" t="s">
        <v>30</v>
      </c>
      <c r="B56" s="60"/>
      <c r="C56" s="60"/>
      <c r="D56" s="60"/>
      <c r="E56" s="60"/>
      <c r="F56" s="60"/>
      <c r="G56" s="60"/>
      <c r="H56" s="60"/>
      <c r="I56" s="61"/>
      <c r="J56" s="61"/>
      <c r="K56" s="62"/>
      <c r="L56" s="63"/>
    </row>
    <row r="57" spans="1:12" s="7" customFormat="1" ht="9.75" customHeight="1" thickTop="1">
      <c r="A57" s="25" t="s">
        <v>7</v>
      </c>
      <c r="B57" s="25" t="s">
        <v>0</v>
      </c>
      <c r="C57" s="26" t="s">
        <v>1</v>
      </c>
      <c r="D57" s="26" t="s">
        <v>2</v>
      </c>
      <c r="E57" s="26" t="s">
        <v>3</v>
      </c>
      <c r="F57" s="26" t="s">
        <v>8</v>
      </c>
      <c r="G57" s="26" t="s">
        <v>9</v>
      </c>
      <c r="H57" s="26" t="s">
        <v>4</v>
      </c>
      <c r="I57" s="26" t="s">
        <v>5</v>
      </c>
      <c r="J57" s="26" t="s">
        <v>6</v>
      </c>
      <c r="K57" s="27" t="s">
        <v>12</v>
      </c>
      <c r="L57" s="28" t="s">
        <v>13</v>
      </c>
    </row>
    <row r="58" spans="1:12" ht="15" customHeight="1">
      <c r="A58" s="8" t="s">
        <v>353</v>
      </c>
      <c r="B58" s="1" t="s">
        <v>41</v>
      </c>
      <c r="C58" s="2">
        <f>E58*3+F58*1</f>
        <v>12</v>
      </c>
      <c r="D58" s="2">
        <f>E58+F58+G58</f>
        <v>4</v>
      </c>
      <c r="E58" s="2">
        <v>4</v>
      </c>
      <c r="F58" s="2">
        <v>0</v>
      </c>
      <c r="G58" s="2">
        <v>0</v>
      </c>
      <c r="H58" s="2">
        <v>28</v>
      </c>
      <c r="I58" s="2">
        <v>0</v>
      </c>
      <c r="J58" s="2">
        <f>H58-I58</f>
        <v>28</v>
      </c>
      <c r="K58" s="17">
        <v>0</v>
      </c>
      <c r="L58" s="2">
        <v>0</v>
      </c>
    </row>
    <row r="59" spans="1:12" ht="15" customHeight="1" thickBot="1">
      <c r="A59" s="8" t="s">
        <v>354</v>
      </c>
      <c r="B59" s="1" t="s">
        <v>39</v>
      </c>
      <c r="C59" s="2">
        <f>E59*3+F59*1</f>
        <v>6</v>
      </c>
      <c r="D59" s="2">
        <f>E59+F59+G59</f>
        <v>4</v>
      </c>
      <c r="E59" s="2">
        <v>2</v>
      </c>
      <c r="F59" s="2">
        <v>0</v>
      </c>
      <c r="G59" s="2">
        <v>2</v>
      </c>
      <c r="H59" s="2">
        <v>3</v>
      </c>
      <c r="I59" s="2">
        <v>11</v>
      </c>
      <c r="J59" s="2">
        <f>H59-I59</f>
        <v>-8</v>
      </c>
      <c r="K59" s="17">
        <v>0</v>
      </c>
      <c r="L59" s="2">
        <v>0</v>
      </c>
    </row>
    <row r="60" spans="1:12" s="5" customFormat="1" ht="12.75" customHeight="1" thickBot="1" thickTop="1">
      <c r="A60" s="77" t="s">
        <v>350</v>
      </c>
      <c r="B60" s="78"/>
      <c r="C60" s="78"/>
      <c r="D60" s="78"/>
      <c r="E60" s="78"/>
      <c r="F60" s="78"/>
      <c r="G60" s="78"/>
      <c r="H60" s="78"/>
      <c r="I60" s="79"/>
      <c r="J60" s="79"/>
      <c r="K60" s="80"/>
      <c r="L60" s="81"/>
    </row>
    <row r="61" spans="1:12" ht="15" customHeight="1" thickTop="1">
      <c r="A61" s="8" t="s">
        <v>353</v>
      </c>
      <c r="B61" s="1" t="s">
        <v>39</v>
      </c>
      <c r="C61" s="2">
        <f>E61*3+F61*1</f>
        <v>6</v>
      </c>
      <c r="D61" s="2">
        <f>E61+F61+G61</f>
        <v>4</v>
      </c>
      <c r="E61" s="2">
        <v>2</v>
      </c>
      <c r="F61" s="2">
        <v>0</v>
      </c>
      <c r="G61" s="2">
        <v>2</v>
      </c>
      <c r="H61" s="2">
        <v>5</v>
      </c>
      <c r="I61" s="2">
        <v>11</v>
      </c>
      <c r="J61" s="2">
        <f>H61-I61</f>
        <v>-6</v>
      </c>
      <c r="K61" s="17">
        <v>0</v>
      </c>
      <c r="L61" s="2">
        <v>0</v>
      </c>
    </row>
    <row r="62" spans="1:12" ht="15" customHeight="1">
      <c r="A62" s="8" t="s">
        <v>354</v>
      </c>
      <c r="B62" s="1" t="s">
        <v>40</v>
      </c>
      <c r="C62" s="2">
        <f>E62*3+F62*1</f>
        <v>0</v>
      </c>
      <c r="D62" s="2">
        <f>E62+F62+G62</f>
        <v>4</v>
      </c>
      <c r="E62" s="2">
        <v>0</v>
      </c>
      <c r="F62" s="2">
        <v>0</v>
      </c>
      <c r="G62" s="2">
        <v>4</v>
      </c>
      <c r="H62" s="2">
        <v>0</v>
      </c>
      <c r="I62" s="2">
        <v>14</v>
      </c>
      <c r="J62" s="2">
        <f>H62-I62</f>
        <v>-14</v>
      </c>
      <c r="K62" s="17">
        <v>0</v>
      </c>
      <c r="L62" s="2">
        <v>0</v>
      </c>
    </row>
    <row r="63" spans="1:12" ht="15" customHeight="1">
      <c r="A63" s="1"/>
      <c r="B63" s="1"/>
      <c r="C63" s="2"/>
      <c r="D63" s="2">
        <f>SUM(D58:D62)/2</f>
        <v>8</v>
      </c>
      <c r="E63" s="2"/>
      <c r="F63" s="2"/>
      <c r="G63" s="2"/>
      <c r="H63" s="2">
        <f>SUM(H58:H62)</f>
        <v>36</v>
      </c>
      <c r="I63" s="2">
        <f>SUM(I58:I62)</f>
        <v>36</v>
      </c>
      <c r="J63" s="2"/>
      <c r="K63" s="17">
        <f>SUM(K58:K62)</f>
        <v>0</v>
      </c>
      <c r="L63" s="2">
        <f>SUM(L58:L62)</f>
        <v>0</v>
      </c>
    </row>
    <row r="64" spans="1:12" s="42" customFormat="1" ht="15" customHeight="1" thickBot="1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1"/>
      <c r="L64" s="40"/>
    </row>
    <row r="65" spans="2:12" ht="15" customHeight="1" thickBot="1">
      <c r="B65" s="34" t="s">
        <v>15</v>
      </c>
      <c r="C65" s="35"/>
      <c r="D65" s="36"/>
      <c r="E65" s="37" t="s">
        <v>19</v>
      </c>
      <c r="F65" s="38"/>
      <c r="G65" s="38"/>
      <c r="H65" s="38"/>
      <c r="I65" s="38"/>
      <c r="J65" s="38"/>
      <c r="K65" s="38"/>
      <c r="L65" s="38">
        <f>K12+K24+K39+K54+K63</f>
        <v>59</v>
      </c>
    </row>
    <row r="66" spans="2:12" ht="15" customHeight="1">
      <c r="B66" s="13" t="s">
        <v>16</v>
      </c>
      <c r="C66" s="14">
        <f>D12+D24+D39+D54+D63</f>
        <v>64</v>
      </c>
      <c r="D66" s="18"/>
      <c r="E66" s="15" t="s">
        <v>22</v>
      </c>
      <c r="F66" s="16"/>
      <c r="G66" s="16"/>
      <c r="H66" s="16"/>
      <c r="I66" s="16"/>
      <c r="J66" s="16"/>
      <c r="K66" s="16"/>
      <c r="L66" s="16">
        <f>L65/C66</f>
        <v>0.921875</v>
      </c>
    </row>
    <row r="67" spans="2:12" ht="15" customHeight="1">
      <c r="B67" s="15" t="s">
        <v>17</v>
      </c>
      <c r="C67" s="16">
        <f>H12+H24+H39+H54+H63</f>
        <v>215</v>
      </c>
      <c r="E67" s="15" t="s">
        <v>20</v>
      </c>
      <c r="F67" s="16"/>
      <c r="G67" s="16"/>
      <c r="H67" s="16"/>
      <c r="I67" s="16"/>
      <c r="J67" s="16"/>
      <c r="K67" s="16"/>
      <c r="L67" s="16">
        <f>L12+L24+L39+L54+L63</f>
        <v>6</v>
      </c>
    </row>
    <row r="68" spans="2:12" ht="15" customHeight="1">
      <c r="B68" s="15" t="s">
        <v>18</v>
      </c>
      <c r="C68" s="16">
        <f>C67/C66</f>
        <v>3.359375</v>
      </c>
      <c r="E68" s="15" t="s">
        <v>21</v>
      </c>
      <c r="F68" s="16"/>
      <c r="G68" s="16"/>
      <c r="H68" s="16"/>
      <c r="I68" s="16"/>
      <c r="J68" s="16"/>
      <c r="K68" s="16"/>
      <c r="L68" s="16">
        <f>L67/C66</f>
        <v>0.09375</v>
      </c>
    </row>
    <row r="69" ht="15" customHeight="1"/>
    <row r="70" ht="15" customHeight="1"/>
    <row r="71" ht="15" customHeight="1"/>
    <row r="72" ht="15" customHeight="1"/>
  </sheetData>
  <sheetProtection/>
  <mergeCells count="16">
    <mergeCell ref="A51:L51"/>
    <mergeCell ref="A60:L60"/>
    <mergeCell ref="A56:L56"/>
    <mergeCell ref="D3:F3"/>
    <mergeCell ref="A41:L41"/>
    <mergeCell ref="A26:L26"/>
    <mergeCell ref="A14:L14"/>
    <mergeCell ref="A5:L5"/>
    <mergeCell ref="A9:L9"/>
    <mergeCell ref="A21:L21"/>
    <mergeCell ref="A45:L45"/>
    <mergeCell ref="A18:L18"/>
    <mergeCell ref="A30:L30"/>
    <mergeCell ref="A48:L48"/>
    <mergeCell ref="A33:L33"/>
    <mergeCell ref="A36:L3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0"/>
  <sheetViews>
    <sheetView showGridLines="0" zoomScale="180" zoomScaleNormal="180" zoomScaleSheetLayoutView="145" workbookViewId="0" topLeftCell="A1">
      <selection activeCell="B12" sqref="B12"/>
    </sheetView>
  </sheetViews>
  <sheetFormatPr defaultColWidth="9.140625" defaultRowHeight="10.5" customHeight="1"/>
  <cols>
    <col min="1" max="1" width="28.140625" style="3" bestFit="1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7"/>
      <c r="C3" s="83"/>
      <c r="D3" s="83"/>
      <c r="E3" s="83"/>
      <c r="F3" s="83"/>
    </row>
    <row r="4" spans="1:6" ht="18">
      <c r="A4" s="33" t="s">
        <v>25</v>
      </c>
      <c r="B4" s="49" t="s">
        <v>56</v>
      </c>
      <c r="C4" s="29"/>
      <c r="D4" s="29"/>
      <c r="E4" s="29"/>
      <c r="F4" s="29"/>
    </row>
    <row r="5" spans="1:6" s="5" customFormat="1" ht="13.5" thickBot="1">
      <c r="A5" s="82" t="s">
        <v>35</v>
      </c>
      <c r="B5" s="82"/>
      <c r="C5" s="82"/>
      <c r="D5" s="82"/>
      <c r="E5" s="82"/>
      <c r="F5" s="82"/>
    </row>
    <row r="6" spans="1:6" s="24" customFormat="1" ht="9.75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24" customFormat="1" ht="12.75">
      <c r="A7" s="53" t="s">
        <v>120</v>
      </c>
      <c r="B7" s="54" t="s">
        <v>117</v>
      </c>
      <c r="C7" s="55">
        <v>2</v>
      </c>
      <c r="D7" s="55">
        <v>2</v>
      </c>
      <c r="E7" s="55">
        <v>1</v>
      </c>
      <c r="F7" s="56" t="s">
        <v>408</v>
      </c>
    </row>
    <row r="8" spans="1:6" s="24" customFormat="1" ht="12.75">
      <c r="A8" s="53" t="s">
        <v>414</v>
      </c>
      <c r="B8" s="54" t="s">
        <v>117</v>
      </c>
      <c r="C8" s="84" t="s">
        <v>409</v>
      </c>
      <c r="D8" s="85"/>
      <c r="E8" s="85"/>
      <c r="F8" s="86"/>
    </row>
    <row r="9" spans="1:6" s="5" customFormat="1" ht="12.75">
      <c r="A9" s="9" t="s">
        <v>257</v>
      </c>
      <c r="B9" s="10" t="s">
        <v>43</v>
      </c>
      <c r="C9" s="11">
        <v>2</v>
      </c>
      <c r="D9" s="11">
        <v>1</v>
      </c>
      <c r="E9" s="11"/>
      <c r="F9" s="20"/>
    </row>
    <row r="10" spans="1:6" s="5" customFormat="1" ht="12.75">
      <c r="A10" s="9" t="s">
        <v>126</v>
      </c>
      <c r="B10" s="10" t="s">
        <v>45</v>
      </c>
      <c r="C10" s="11">
        <v>1</v>
      </c>
      <c r="D10" s="11">
        <v>1</v>
      </c>
      <c r="E10" s="11"/>
      <c r="F10" s="20"/>
    </row>
    <row r="11" spans="1:6" s="5" customFormat="1" ht="12.75">
      <c r="A11" s="9" t="s">
        <v>186</v>
      </c>
      <c r="B11" s="10" t="s">
        <v>44</v>
      </c>
      <c r="C11" s="11">
        <v>1</v>
      </c>
      <c r="D11" s="11">
        <v>3</v>
      </c>
      <c r="E11" s="11"/>
      <c r="F11" s="20"/>
    </row>
    <row r="12" spans="1:6" s="5" customFormat="1" ht="12.75">
      <c r="A12" s="9" t="s">
        <v>253</v>
      </c>
      <c r="B12" s="10" t="s">
        <v>44</v>
      </c>
      <c r="C12" s="11">
        <v>1</v>
      </c>
      <c r="D12" s="11">
        <v>3</v>
      </c>
      <c r="E12" s="11"/>
      <c r="F12" s="20"/>
    </row>
    <row r="13" spans="1:6" s="5" customFormat="1" ht="12.75">
      <c r="A13" s="9" t="s">
        <v>374</v>
      </c>
      <c r="B13" s="10" t="s">
        <v>43</v>
      </c>
      <c r="C13" s="11">
        <v>1</v>
      </c>
      <c r="D13" s="11"/>
      <c r="E13" s="11"/>
      <c r="F13" s="20"/>
    </row>
    <row r="14" spans="1:6" s="5" customFormat="1" ht="12.75">
      <c r="A14" s="9" t="s">
        <v>182</v>
      </c>
      <c r="B14" s="10" t="s">
        <v>43</v>
      </c>
      <c r="C14" s="11">
        <v>1</v>
      </c>
      <c r="D14" s="11">
        <v>1</v>
      </c>
      <c r="E14" s="11"/>
      <c r="F14" s="20"/>
    </row>
    <row r="15" spans="1:6" s="5" customFormat="1" ht="12.75">
      <c r="A15" s="9" t="s">
        <v>122</v>
      </c>
      <c r="B15" s="10" t="s">
        <v>117</v>
      </c>
      <c r="C15" s="11">
        <v>1</v>
      </c>
      <c r="D15" s="11">
        <v>2</v>
      </c>
      <c r="E15" s="11"/>
      <c r="F15" s="20"/>
    </row>
    <row r="16" spans="1:6" s="5" customFormat="1" ht="12.75">
      <c r="A16" s="9" t="s">
        <v>321</v>
      </c>
      <c r="B16" s="10" t="s">
        <v>117</v>
      </c>
      <c r="C16" s="11">
        <v>1</v>
      </c>
      <c r="D16" s="11"/>
      <c r="E16" s="11"/>
      <c r="F16" s="20"/>
    </row>
    <row r="17" spans="1:6" s="5" customFormat="1" ht="12.75">
      <c r="A17" s="9" t="s">
        <v>263</v>
      </c>
      <c r="B17" s="10" t="s">
        <v>117</v>
      </c>
      <c r="C17" s="11">
        <v>1</v>
      </c>
      <c r="D17" s="11">
        <v>1</v>
      </c>
      <c r="E17" s="11"/>
      <c r="F17" s="20"/>
    </row>
    <row r="18" spans="1:6" s="5" customFormat="1" ht="12.75">
      <c r="A18" s="9" t="s">
        <v>119</v>
      </c>
      <c r="B18" s="10" t="s">
        <v>117</v>
      </c>
      <c r="C18" s="11">
        <v>1</v>
      </c>
      <c r="D18" s="11"/>
      <c r="E18" s="11"/>
      <c r="F18" s="20"/>
    </row>
    <row r="19" spans="1:6" s="5" customFormat="1" ht="12.75">
      <c r="A19" s="9" t="s">
        <v>377</v>
      </c>
      <c r="B19" s="10" t="s">
        <v>45</v>
      </c>
      <c r="C19" s="11"/>
      <c r="D19" s="11">
        <v>1</v>
      </c>
      <c r="E19" s="11">
        <v>1</v>
      </c>
      <c r="F19" s="20" t="s">
        <v>365</v>
      </c>
    </row>
    <row r="20" spans="1:6" s="5" customFormat="1" ht="12.75">
      <c r="A20" s="9" t="s">
        <v>248</v>
      </c>
      <c r="B20" s="10" t="s">
        <v>45</v>
      </c>
      <c r="C20" s="11"/>
      <c r="D20" s="11">
        <v>1</v>
      </c>
      <c r="E20" s="11"/>
      <c r="F20" s="20"/>
    </row>
    <row r="21" spans="1:6" s="5" customFormat="1" ht="12.75">
      <c r="A21" s="9" t="s">
        <v>376</v>
      </c>
      <c r="B21" s="10" t="s">
        <v>45</v>
      </c>
      <c r="C21" s="11"/>
      <c r="D21" s="11">
        <v>1</v>
      </c>
      <c r="E21" s="11"/>
      <c r="F21" s="20"/>
    </row>
    <row r="22" spans="1:6" s="5" customFormat="1" ht="12.75">
      <c r="A22" s="9" t="s">
        <v>251</v>
      </c>
      <c r="B22" s="10" t="s">
        <v>45</v>
      </c>
      <c r="C22" s="11"/>
      <c r="D22" s="11">
        <v>1</v>
      </c>
      <c r="E22" s="11"/>
      <c r="F22" s="20"/>
    </row>
    <row r="23" spans="1:6" s="5" customFormat="1" ht="12.75">
      <c r="A23" s="9" t="s">
        <v>125</v>
      </c>
      <c r="B23" s="10" t="s">
        <v>45</v>
      </c>
      <c r="C23" s="11"/>
      <c r="D23" s="11">
        <v>2</v>
      </c>
      <c r="E23" s="11"/>
      <c r="F23" s="20"/>
    </row>
    <row r="24" spans="1:6" s="5" customFormat="1" ht="12.75">
      <c r="A24" s="9" t="s">
        <v>249</v>
      </c>
      <c r="B24" s="10" t="s">
        <v>45</v>
      </c>
      <c r="C24" s="11"/>
      <c r="D24" s="11">
        <v>1</v>
      </c>
      <c r="E24" s="11"/>
      <c r="F24" s="20"/>
    </row>
    <row r="25" spans="1:6" s="5" customFormat="1" ht="12.75">
      <c r="A25" s="9" t="s">
        <v>312</v>
      </c>
      <c r="B25" s="10" t="s">
        <v>45</v>
      </c>
      <c r="C25" s="11"/>
      <c r="D25" s="11">
        <v>1</v>
      </c>
      <c r="E25" s="11"/>
      <c r="F25" s="20"/>
    </row>
    <row r="26" spans="1:6" s="5" customFormat="1" ht="12.75">
      <c r="A26" s="9" t="s">
        <v>250</v>
      </c>
      <c r="B26" s="10" t="s">
        <v>45</v>
      </c>
      <c r="C26" s="11"/>
      <c r="D26" s="11">
        <v>1</v>
      </c>
      <c r="E26" s="11"/>
      <c r="F26" s="20"/>
    </row>
    <row r="27" spans="1:6" s="5" customFormat="1" ht="12.75">
      <c r="A27" s="9" t="s">
        <v>381</v>
      </c>
      <c r="B27" s="10" t="s">
        <v>44</v>
      </c>
      <c r="C27" s="11"/>
      <c r="D27" s="11">
        <v>1</v>
      </c>
      <c r="E27" s="11"/>
      <c r="F27" s="20"/>
    </row>
    <row r="28" spans="1:6" s="5" customFormat="1" ht="12.75">
      <c r="A28" s="9" t="s">
        <v>256</v>
      </c>
      <c r="B28" s="10" t="s">
        <v>44</v>
      </c>
      <c r="C28" s="11"/>
      <c r="D28" s="11">
        <v>1</v>
      </c>
      <c r="E28" s="11"/>
      <c r="F28" s="20"/>
    </row>
    <row r="29" spans="1:6" s="5" customFormat="1" ht="12.75">
      <c r="A29" s="9" t="s">
        <v>185</v>
      </c>
      <c r="B29" s="10" t="s">
        <v>44</v>
      </c>
      <c r="C29" s="11"/>
      <c r="D29" s="11">
        <v>2</v>
      </c>
      <c r="E29" s="11"/>
      <c r="F29" s="20"/>
    </row>
    <row r="30" spans="1:6" s="5" customFormat="1" ht="12.75">
      <c r="A30" s="9" t="s">
        <v>184</v>
      </c>
      <c r="B30" s="10" t="s">
        <v>44</v>
      </c>
      <c r="C30" s="11"/>
      <c r="D30" s="11">
        <v>1</v>
      </c>
      <c r="E30" s="11"/>
      <c r="F30" s="20"/>
    </row>
    <row r="31" spans="1:6" s="5" customFormat="1" ht="12.75">
      <c r="A31" s="9" t="s">
        <v>311</v>
      </c>
      <c r="B31" s="10" t="s">
        <v>44</v>
      </c>
      <c r="C31" s="11"/>
      <c r="D31" s="11">
        <v>3</v>
      </c>
      <c r="E31" s="11"/>
      <c r="F31" s="20"/>
    </row>
    <row r="32" spans="1:6" s="5" customFormat="1" ht="12.75">
      <c r="A32" s="9" t="s">
        <v>252</v>
      </c>
      <c r="B32" s="10" t="s">
        <v>44</v>
      </c>
      <c r="C32" s="11"/>
      <c r="D32" s="11">
        <v>1</v>
      </c>
      <c r="E32" s="11"/>
      <c r="F32" s="20"/>
    </row>
    <row r="33" spans="1:6" s="5" customFormat="1" ht="12.75">
      <c r="A33" s="9" t="s">
        <v>254</v>
      </c>
      <c r="B33" s="10" t="s">
        <v>44</v>
      </c>
      <c r="C33" s="11"/>
      <c r="D33" s="11"/>
      <c r="E33" s="11">
        <v>1</v>
      </c>
      <c r="F33" s="20" t="s">
        <v>259</v>
      </c>
    </row>
    <row r="34" spans="1:6" s="5" customFormat="1" ht="12.75">
      <c r="A34" s="9" t="s">
        <v>183</v>
      </c>
      <c r="B34" s="10" t="s">
        <v>43</v>
      </c>
      <c r="C34" s="11"/>
      <c r="D34" s="11">
        <v>1</v>
      </c>
      <c r="E34" s="11"/>
      <c r="F34" s="20"/>
    </row>
    <row r="35" spans="1:6" s="5" customFormat="1" ht="12.75">
      <c r="A35" s="9" t="s">
        <v>180</v>
      </c>
      <c r="B35" s="10" t="s">
        <v>43</v>
      </c>
      <c r="C35" s="11"/>
      <c r="D35" s="11">
        <v>2</v>
      </c>
      <c r="E35" s="11"/>
      <c r="F35" s="20"/>
    </row>
    <row r="36" spans="1:6" s="5" customFormat="1" ht="12.75">
      <c r="A36" s="9" t="s">
        <v>181</v>
      </c>
      <c r="B36" s="10" t="s">
        <v>43</v>
      </c>
      <c r="C36" s="11"/>
      <c r="D36" s="11">
        <v>1</v>
      </c>
      <c r="E36" s="11">
        <v>1</v>
      </c>
      <c r="F36" s="20" t="s">
        <v>365</v>
      </c>
    </row>
    <row r="37" spans="1:6" s="5" customFormat="1" ht="12.75">
      <c r="A37" s="9" t="s">
        <v>375</v>
      </c>
      <c r="B37" s="10" t="s">
        <v>43</v>
      </c>
      <c r="C37" s="11"/>
      <c r="D37" s="11">
        <v>1</v>
      </c>
      <c r="E37" s="11"/>
      <c r="F37" s="20"/>
    </row>
    <row r="38" spans="1:6" s="5" customFormat="1" ht="12.75">
      <c r="A38" s="9" t="s">
        <v>258</v>
      </c>
      <c r="B38" s="10" t="s">
        <v>43</v>
      </c>
      <c r="C38" s="11"/>
      <c r="D38" s="11">
        <v>1</v>
      </c>
      <c r="E38" s="11"/>
      <c r="F38" s="20"/>
    </row>
    <row r="39" spans="1:6" s="5" customFormat="1" ht="12.75">
      <c r="A39" s="9" t="s">
        <v>124</v>
      </c>
      <c r="B39" s="10" t="s">
        <v>117</v>
      </c>
      <c r="C39" s="11"/>
      <c r="D39" s="11">
        <v>1</v>
      </c>
      <c r="E39" s="11"/>
      <c r="F39" s="20"/>
    </row>
    <row r="40" spans="1:6" s="5" customFormat="1" ht="12.75">
      <c r="A40" s="9" t="s">
        <v>260</v>
      </c>
      <c r="B40" s="10" t="s">
        <v>117</v>
      </c>
      <c r="C40" s="11"/>
      <c r="D40" s="11">
        <v>1</v>
      </c>
      <c r="E40" s="11"/>
      <c r="F40" s="20"/>
    </row>
    <row r="41" spans="1:6" s="5" customFormat="1" ht="12.75">
      <c r="A41" s="9" t="s">
        <v>121</v>
      </c>
      <c r="B41" s="10" t="s">
        <v>117</v>
      </c>
      <c r="C41" s="11"/>
      <c r="D41" s="11">
        <v>1</v>
      </c>
      <c r="E41" s="11"/>
      <c r="F41" s="20"/>
    </row>
    <row r="42" spans="1:6" s="5" customFormat="1" ht="12.75">
      <c r="A42" s="9" t="s">
        <v>118</v>
      </c>
      <c r="B42" s="10" t="s">
        <v>117</v>
      </c>
      <c r="C42" s="11"/>
      <c r="D42" s="11">
        <v>1</v>
      </c>
      <c r="E42" s="11"/>
      <c r="F42" s="20"/>
    </row>
    <row r="43" spans="1:6" s="5" customFormat="1" ht="12.75">
      <c r="A43" s="9" t="s">
        <v>261</v>
      </c>
      <c r="B43" s="10" t="s">
        <v>117</v>
      </c>
      <c r="C43" s="11"/>
      <c r="D43" s="11">
        <v>1</v>
      </c>
      <c r="E43" s="11"/>
      <c r="F43" s="20"/>
    </row>
    <row r="44" spans="1:6" s="5" customFormat="1" ht="12.75">
      <c r="A44" s="9" t="s">
        <v>123</v>
      </c>
      <c r="B44" s="10" t="s">
        <v>117</v>
      </c>
      <c r="C44" s="11"/>
      <c r="D44" s="11">
        <v>1</v>
      </c>
      <c r="E44" s="11"/>
      <c r="F44" s="20"/>
    </row>
    <row r="45" spans="1:6" s="5" customFormat="1" ht="12.75">
      <c r="A45" s="9" t="s">
        <v>262</v>
      </c>
      <c r="B45" s="10" t="s">
        <v>117</v>
      </c>
      <c r="C45" s="11"/>
      <c r="D45" s="11">
        <v>2</v>
      </c>
      <c r="E45" s="11"/>
      <c r="F45" s="20"/>
    </row>
    <row r="46" spans="1:6" s="5" customFormat="1" ht="10.5" customHeight="1">
      <c r="A46" s="9"/>
      <c r="B46" s="10"/>
      <c r="C46" s="11"/>
      <c r="D46" s="11"/>
      <c r="E46" s="11"/>
      <c r="F46" s="20"/>
    </row>
    <row r="47" spans="1:6" s="5" customFormat="1" ht="10.5" customHeight="1" thickBot="1">
      <c r="A47" s="82" t="s">
        <v>36</v>
      </c>
      <c r="B47" s="82"/>
      <c r="C47" s="82"/>
      <c r="D47" s="82"/>
      <c r="E47" s="82"/>
      <c r="F47" s="82"/>
    </row>
    <row r="48" spans="1:6" s="24" customFormat="1" ht="10.5" customHeight="1" thickTop="1">
      <c r="A48" s="21" t="s">
        <v>10</v>
      </c>
      <c r="B48" s="22" t="s">
        <v>0</v>
      </c>
      <c r="C48" s="22" t="s">
        <v>11</v>
      </c>
      <c r="D48" s="22" t="s">
        <v>12</v>
      </c>
      <c r="E48" s="22" t="s">
        <v>13</v>
      </c>
      <c r="F48" s="23" t="s">
        <v>14</v>
      </c>
    </row>
    <row r="49" spans="1:6" s="5" customFormat="1" ht="10.5" customHeight="1">
      <c r="A49" s="53" t="s">
        <v>107</v>
      </c>
      <c r="B49" s="54" t="s">
        <v>42</v>
      </c>
      <c r="C49" s="55">
        <v>4</v>
      </c>
      <c r="D49" s="84" t="s">
        <v>408</v>
      </c>
      <c r="E49" s="85"/>
      <c r="F49" s="86"/>
    </row>
    <row r="50" spans="1:6" s="5" customFormat="1" ht="10.5" customHeight="1">
      <c r="A50" s="53" t="s">
        <v>413</v>
      </c>
      <c r="B50" s="54" t="s">
        <v>42</v>
      </c>
      <c r="C50" s="84" t="s">
        <v>409</v>
      </c>
      <c r="D50" s="85"/>
      <c r="E50" s="85"/>
      <c r="F50" s="86"/>
    </row>
    <row r="51" spans="1:6" s="5" customFormat="1" ht="10.5" customHeight="1">
      <c r="A51" s="9" t="s">
        <v>364</v>
      </c>
      <c r="B51" s="10" t="s">
        <v>42</v>
      </c>
      <c r="C51" s="11">
        <v>3</v>
      </c>
      <c r="D51" s="11"/>
      <c r="E51" s="11"/>
      <c r="F51" s="19"/>
    </row>
    <row r="52" spans="1:6" s="5" customFormat="1" ht="10.5" customHeight="1">
      <c r="A52" s="9" t="s">
        <v>407</v>
      </c>
      <c r="B52" s="10" t="s">
        <v>42</v>
      </c>
      <c r="C52" s="11">
        <v>3</v>
      </c>
      <c r="D52" s="11"/>
      <c r="E52" s="11"/>
      <c r="F52" s="19"/>
    </row>
    <row r="53" spans="1:6" s="5" customFormat="1" ht="10.5" customHeight="1">
      <c r="A53" s="9" t="s">
        <v>271</v>
      </c>
      <c r="B53" s="10" t="s">
        <v>42</v>
      </c>
      <c r="C53" s="11">
        <v>2</v>
      </c>
      <c r="D53" s="11"/>
      <c r="E53" s="11"/>
      <c r="F53" s="19"/>
    </row>
    <row r="54" spans="1:6" s="5" customFormat="1" ht="10.5" customHeight="1">
      <c r="A54" s="9" t="s">
        <v>270</v>
      </c>
      <c r="B54" s="10" t="s">
        <v>42</v>
      </c>
      <c r="C54" s="11">
        <v>2</v>
      </c>
      <c r="D54" s="11"/>
      <c r="E54" s="11"/>
      <c r="F54" s="19"/>
    </row>
    <row r="55" spans="1:6" s="5" customFormat="1" ht="10.5" customHeight="1">
      <c r="A55" s="9" t="s">
        <v>264</v>
      </c>
      <c r="B55" s="10" t="s">
        <v>46</v>
      </c>
      <c r="C55" s="11">
        <v>2</v>
      </c>
      <c r="D55" s="11">
        <v>2</v>
      </c>
      <c r="E55" s="11"/>
      <c r="F55" s="19"/>
    </row>
    <row r="56" spans="1:6" s="5" customFormat="1" ht="10.5" customHeight="1">
      <c r="A56" s="9" t="s">
        <v>115</v>
      </c>
      <c r="B56" s="10" t="s">
        <v>45</v>
      </c>
      <c r="C56" s="11">
        <v>2</v>
      </c>
      <c r="D56" s="11"/>
      <c r="E56" s="11"/>
      <c r="F56" s="19"/>
    </row>
    <row r="57" spans="1:6" s="5" customFormat="1" ht="10.5" customHeight="1">
      <c r="A57" s="9" t="s">
        <v>275</v>
      </c>
      <c r="B57" s="10" t="s">
        <v>45</v>
      </c>
      <c r="C57" s="11">
        <v>2</v>
      </c>
      <c r="D57" s="11"/>
      <c r="E57" s="11"/>
      <c r="F57" s="19"/>
    </row>
    <row r="58" spans="1:6" s="5" customFormat="1" ht="10.5" customHeight="1">
      <c r="A58" s="9" t="s">
        <v>110</v>
      </c>
      <c r="B58" s="10" t="s">
        <v>109</v>
      </c>
      <c r="C58" s="11">
        <v>2</v>
      </c>
      <c r="D58" s="11">
        <v>1</v>
      </c>
      <c r="E58" s="11"/>
      <c r="F58" s="19"/>
    </row>
    <row r="59" spans="1:6" s="5" customFormat="1" ht="10.5" customHeight="1">
      <c r="A59" s="9" t="s">
        <v>308</v>
      </c>
      <c r="B59" s="10" t="s">
        <v>42</v>
      </c>
      <c r="C59" s="11">
        <v>1</v>
      </c>
      <c r="D59" s="11"/>
      <c r="E59" s="11"/>
      <c r="F59" s="19"/>
    </row>
    <row r="60" spans="1:6" s="5" customFormat="1" ht="10.5" customHeight="1">
      <c r="A60" s="9" t="s">
        <v>267</v>
      </c>
      <c r="B60" s="10" t="s">
        <v>42</v>
      </c>
      <c r="C60" s="11">
        <v>1</v>
      </c>
      <c r="D60" s="11"/>
      <c r="E60" s="11"/>
      <c r="F60" s="19"/>
    </row>
    <row r="61" spans="1:6" s="5" customFormat="1" ht="10.5" customHeight="1">
      <c r="A61" s="9" t="s">
        <v>309</v>
      </c>
      <c r="B61" s="10" t="s">
        <v>42</v>
      </c>
      <c r="C61" s="11">
        <v>1</v>
      </c>
      <c r="D61" s="11"/>
      <c r="E61" s="11"/>
      <c r="F61" s="19"/>
    </row>
    <row r="62" spans="1:6" s="5" customFormat="1" ht="10.5" customHeight="1">
      <c r="A62" s="9" t="s">
        <v>265</v>
      </c>
      <c r="B62" s="10" t="s">
        <v>46</v>
      </c>
      <c r="C62" s="11">
        <v>1</v>
      </c>
      <c r="D62" s="11">
        <v>1</v>
      </c>
      <c r="E62" s="11"/>
      <c r="F62" s="19"/>
    </row>
    <row r="63" spans="1:6" s="5" customFormat="1" ht="10.5" customHeight="1">
      <c r="A63" s="9" t="s">
        <v>378</v>
      </c>
      <c r="B63" s="10" t="s">
        <v>45</v>
      </c>
      <c r="C63" s="11">
        <v>1</v>
      </c>
      <c r="D63" s="11">
        <v>1</v>
      </c>
      <c r="E63" s="11"/>
      <c r="F63" s="19"/>
    </row>
    <row r="64" spans="1:6" s="5" customFormat="1" ht="10.5" customHeight="1">
      <c r="A64" s="9" t="s">
        <v>379</v>
      </c>
      <c r="B64" s="10" t="s">
        <v>45</v>
      </c>
      <c r="C64" s="11">
        <v>1</v>
      </c>
      <c r="D64" s="11"/>
      <c r="E64" s="11"/>
      <c r="F64" s="19"/>
    </row>
    <row r="65" spans="1:6" s="5" customFormat="1" ht="10.5" customHeight="1">
      <c r="A65" s="9" t="s">
        <v>178</v>
      </c>
      <c r="B65" s="10" t="s">
        <v>44</v>
      </c>
      <c r="C65" s="11">
        <v>1</v>
      </c>
      <c r="D65" s="11">
        <v>1</v>
      </c>
      <c r="E65" s="11"/>
      <c r="F65" s="19"/>
    </row>
    <row r="66" spans="1:6" s="5" customFormat="1" ht="10.5" customHeight="1">
      <c r="A66" s="9" t="s">
        <v>177</v>
      </c>
      <c r="B66" s="10" t="s">
        <v>44</v>
      </c>
      <c r="C66" s="11">
        <v>1</v>
      </c>
      <c r="D66" s="11">
        <v>2</v>
      </c>
      <c r="E66" s="11"/>
      <c r="F66" s="19"/>
    </row>
    <row r="67" spans="1:6" s="5" customFormat="1" ht="10.5" customHeight="1">
      <c r="A67" s="9" t="s">
        <v>402</v>
      </c>
      <c r="B67" s="10" t="s">
        <v>44</v>
      </c>
      <c r="C67" s="11">
        <v>1</v>
      </c>
      <c r="D67" s="11"/>
      <c r="E67" s="11"/>
      <c r="F67" s="19"/>
    </row>
    <row r="68" spans="1:6" s="5" customFormat="1" ht="10.5" customHeight="1">
      <c r="A68" s="9" t="s">
        <v>273</v>
      </c>
      <c r="B68" s="10" t="s">
        <v>43</v>
      </c>
      <c r="C68" s="11">
        <v>1</v>
      </c>
      <c r="D68" s="11"/>
      <c r="E68" s="11"/>
      <c r="F68" s="19"/>
    </row>
    <row r="69" spans="1:6" s="5" customFormat="1" ht="10.5" customHeight="1">
      <c r="A69" s="9" t="s">
        <v>274</v>
      </c>
      <c r="B69" s="10" t="s">
        <v>43</v>
      </c>
      <c r="C69" s="11">
        <v>1</v>
      </c>
      <c r="D69" s="11">
        <v>1</v>
      </c>
      <c r="E69" s="11"/>
      <c r="F69" s="19"/>
    </row>
    <row r="70" spans="1:6" s="5" customFormat="1" ht="10.5" customHeight="1">
      <c r="A70" s="9" t="s">
        <v>316</v>
      </c>
      <c r="B70" s="10" t="s">
        <v>109</v>
      </c>
      <c r="C70" s="11">
        <v>1</v>
      </c>
      <c r="D70" s="11"/>
      <c r="E70" s="11"/>
      <c r="F70" s="19"/>
    </row>
    <row r="71" spans="1:6" s="5" customFormat="1" ht="10.5" customHeight="1">
      <c r="A71" s="9" t="s">
        <v>276</v>
      </c>
      <c r="B71" s="10" t="s">
        <v>109</v>
      </c>
      <c r="C71" s="11">
        <v>1</v>
      </c>
      <c r="D71" s="11">
        <v>1</v>
      </c>
      <c r="E71" s="11"/>
      <c r="F71" s="19"/>
    </row>
    <row r="72" spans="1:6" s="5" customFormat="1" ht="10.5" customHeight="1">
      <c r="A72" s="9" t="s">
        <v>277</v>
      </c>
      <c r="B72" s="10" t="s">
        <v>109</v>
      </c>
      <c r="C72" s="11">
        <v>1</v>
      </c>
      <c r="D72" s="11"/>
      <c r="E72" s="11"/>
      <c r="F72" s="19"/>
    </row>
    <row r="73" spans="1:6" s="5" customFormat="1" ht="10.5" customHeight="1">
      <c r="A73" s="9" t="s">
        <v>317</v>
      </c>
      <c r="B73" s="10" t="s">
        <v>109</v>
      </c>
      <c r="C73" s="11">
        <v>1</v>
      </c>
      <c r="D73" s="11"/>
      <c r="E73" s="11"/>
      <c r="F73" s="19"/>
    </row>
    <row r="74" spans="1:6" s="5" customFormat="1" ht="10.5" customHeight="1">
      <c r="A74" s="9" t="s">
        <v>318</v>
      </c>
      <c r="B74" s="10" t="s">
        <v>109</v>
      </c>
      <c r="C74" s="11">
        <v>1</v>
      </c>
      <c r="D74" s="11"/>
      <c r="E74" s="11"/>
      <c r="F74" s="19"/>
    </row>
    <row r="75" spans="1:6" s="5" customFormat="1" ht="10.5" customHeight="1">
      <c r="A75" s="9" t="s">
        <v>108</v>
      </c>
      <c r="B75" s="10" t="s">
        <v>42</v>
      </c>
      <c r="C75" s="11"/>
      <c r="D75" s="11">
        <v>1</v>
      </c>
      <c r="E75" s="11"/>
      <c r="F75" s="19"/>
    </row>
    <row r="76" spans="1:6" s="5" customFormat="1" ht="10.5" customHeight="1">
      <c r="A76" s="9" t="s">
        <v>266</v>
      </c>
      <c r="B76" s="10" t="s">
        <v>42</v>
      </c>
      <c r="C76" s="11"/>
      <c r="D76" s="11">
        <v>1</v>
      </c>
      <c r="E76" s="11"/>
      <c r="F76" s="19"/>
    </row>
    <row r="77" spans="1:6" s="5" customFormat="1" ht="10.5" customHeight="1">
      <c r="A77" s="9" t="s">
        <v>268</v>
      </c>
      <c r="B77" s="10" t="s">
        <v>42</v>
      </c>
      <c r="C77" s="11"/>
      <c r="D77" s="11">
        <v>1</v>
      </c>
      <c r="E77" s="11">
        <v>1</v>
      </c>
      <c r="F77" s="19" t="s">
        <v>365</v>
      </c>
    </row>
    <row r="78" spans="1:6" s="5" customFormat="1" ht="10.5" customHeight="1">
      <c r="A78" s="9" t="s">
        <v>269</v>
      </c>
      <c r="B78" s="10" t="s">
        <v>42</v>
      </c>
      <c r="C78" s="11"/>
      <c r="D78" s="11">
        <v>1</v>
      </c>
      <c r="E78" s="11"/>
      <c r="F78" s="19"/>
    </row>
    <row r="79" spans="1:6" s="5" customFormat="1" ht="10.5" customHeight="1">
      <c r="A79" s="9" t="s">
        <v>380</v>
      </c>
      <c r="B79" s="10" t="s">
        <v>46</v>
      </c>
      <c r="C79" s="11"/>
      <c r="D79" s="11">
        <v>1</v>
      </c>
      <c r="E79" s="11"/>
      <c r="F79" s="19"/>
    </row>
    <row r="80" spans="1:6" s="5" customFormat="1" ht="10.5" customHeight="1">
      <c r="A80" s="9" t="s">
        <v>114</v>
      </c>
      <c r="B80" s="10" t="s">
        <v>45</v>
      </c>
      <c r="C80" s="11"/>
      <c r="D80" s="11">
        <v>1</v>
      </c>
      <c r="E80" s="11"/>
      <c r="F80" s="19"/>
    </row>
    <row r="81" spans="1:6" s="5" customFormat="1" ht="10.5" customHeight="1">
      <c r="A81" s="9" t="s">
        <v>310</v>
      </c>
      <c r="B81" s="10" t="s">
        <v>45</v>
      </c>
      <c r="C81" s="11"/>
      <c r="D81" s="11">
        <v>1</v>
      </c>
      <c r="E81" s="11"/>
      <c r="F81" s="19"/>
    </row>
    <row r="82" spans="1:6" s="5" customFormat="1" ht="10.5" customHeight="1">
      <c r="A82" s="9" t="s">
        <v>113</v>
      </c>
      <c r="B82" s="10" t="s">
        <v>45</v>
      </c>
      <c r="C82" s="11"/>
      <c r="D82" s="11"/>
      <c r="E82" s="11">
        <v>1</v>
      </c>
      <c r="F82" s="19" t="s">
        <v>37</v>
      </c>
    </row>
    <row r="83" spans="1:6" s="5" customFormat="1" ht="10.5" customHeight="1">
      <c r="A83" s="9" t="s">
        <v>111</v>
      </c>
      <c r="B83" s="10" t="s">
        <v>45</v>
      </c>
      <c r="C83" s="11"/>
      <c r="D83" s="11">
        <v>1</v>
      </c>
      <c r="E83" s="11"/>
      <c r="F83" s="19"/>
    </row>
    <row r="84" spans="1:6" s="5" customFormat="1" ht="10.5" customHeight="1">
      <c r="A84" s="9" t="s">
        <v>112</v>
      </c>
      <c r="B84" s="10" t="s">
        <v>45</v>
      </c>
      <c r="C84" s="11"/>
      <c r="D84" s="11">
        <v>1</v>
      </c>
      <c r="E84" s="11"/>
      <c r="F84" s="19"/>
    </row>
    <row r="85" spans="1:6" s="5" customFormat="1" ht="10.5" customHeight="1">
      <c r="A85" s="9" t="s">
        <v>299</v>
      </c>
      <c r="B85" s="10" t="s">
        <v>44</v>
      </c>
      <c r="C85" s="11"/>
      <c r="D85" s="11">
        <v>1</v>
      </c>
      <c r="E85" s="11"/>
      <c r="F85" s="19"/>
    </row>
    <row r="86" spans="1:6" s="5" customFormat="1" ht="10.5" customHeight="1">
      <c r="A86" s="9" t="s">
        <v>278</v>
      </c>
      <c r="B86" s="10" t="s">
        <v>44</v>
      </c>
      <c r="C86" s="11"/>
      <c r="D86" s="11">
        <v>2</v>
      </c>
      <c r="E86" s="11"/>
      <c r="F86" s="19"/>
    </row>
    <row r="87" spans="1:6" s="5" customFormat="1" ht="10.5" customHeight="1">
      <c r="A87" s="9" t="s">
        <v>176</v>
      </c>
      <c r="B87" s="10" t="s">
        <v>44</v>
      </c>
      <c r="C87" s="11"/>
      <c r="D87" s="11">
        <v>1</v>
      </c>
      <c r="E87" s="11"/>
      <c r="F87" s="19"/>
    </row>
    <row r="88" spans="1:6" s="5" customFormat="1" ht="10.5" customHeight="1">
      <c r="A88" s="9" t="s">
        <v>401</v>
      </c>
      <c r="B88" s="10" t="s">
        <v>44</v>
      </c>
      <c r="C88" s="11"/>
      <c r="D88" s="11">
        <v>2</v>
      </c>
      <c r="E88" s="11"/>
      <c r="F88" s="19"/>
    </row>
    <row r="89" spans="1:6" s="5" customFormat="1" ht="10.5" customHeight="1">
      <c r="A89" s="9" t="s">
        <v>372</v>
      </c>
      <c r="B89" s="10" t="s">
        <v>44</v>
      </c>
      <c r="C89" s="11"/>
      <c r="D89" s="11">
        <v>1</v>
      </c>
      <c r="E89" s="11"/>
      <c r="F89" s="19"/>
    </row>
    <row r="90" spans="1:6" s="5" customFormat="1" ht="10.5" customHeight="1">
      <c r="A90" s="9" t="s">
        <v>272</v>
      </c>
      <c r="B90" s="10" t="s">
        <v>43</v>
      </c>
      <c r="C90" s="11"/>
      <c r="D90" s="11">
        <v>3</v>
      </c>
      <c r="E90" s="11"/>
      <c r="F90" s="19"/>
    </row>
    <row r="91" spans="1:6" s="5" customFormat="1" ht="10.5" customHeight="1">
      <c r="A91" s="9" t="s">
        <v>403</v>
      </c>
      <c r="B91" s="10" t="s">
        <v>43</v>
      </c>
      <c r="C91" s="11"/>
      <c r="D91" s="11">
        <v>1</v>
      </c>
      <c r="E91" s="11"/>
      <c r="F91" s="19"/>
    </row>
    <row r="92" spans="1:6" s="5" customFormat="1" ht="10.5" customHeight="1">
      <c r="A92" s="9" t="s">
        <v>320</v>
      </c>
      <c r="B92" s="10" t="s">
        <v>43</v>
      </c>
      <c r="C92" s="11"/>
      <c r="D92" s="11">
        <v>1</v>
      </c>
      <c r="E92" s="11"/>
      <c r="F92" s="19"/>
    </row>
    <row r="93" spans="1:6" s="5" customFormat="1" ht="10.5" customHeight="1">
      <c r="A93" s="9" t="s">
        <v>179</v>
      </c>
      <c r="B93" s="10" t="s">
        <v>43</v>
      </c>
      <c r="C93" s="11"/>
      <c r="D93" s="11"/>
      <c r="E93" s="11">
        <v>2</v>
      </c>
      <c r="F93" s="19" t="s">
        <v>365</v>
      </c>
    </row>
    <row r="94" spans="1:6" s="5" customFormat="1" ht="10.5" customHeight="1">
      <c r="A94" s="9" t="s">
        <v>319</v>
      </c>
      <c r="B94" s="10" t="s">
        <v>43</v>
      </c>
      <c r="C94" s="11"/>
      <c r="D94" s="11">
        <v>1</v>
      </c>
      <c r="E94" s="11"/>
      <c r="F94" s="19"/>
    </row>
    <row r="95" spans="1:6" s="5" customFormat="1" ht="10.5" customHeight="1">
      <c r="A95" s="9" t="s">
        <v>370</v>
      </c>
      <c r="B95" s="10" t="s">
        <v>109</v>
      </c>
      <c r="C95" s="11"/>
      <c r="D95" s="11">
        <v>1</v>
      </c>
      <c r="E95" s="11"/>
      <c r="F95" s="19"/>
    </row>
    <row r="96" spans="1:6" s="5" customFormat="1" ht="10.5" customHeight="1">
      <c r="A96" s="9" t="s">
        <v>371</v>
      </c>
      <c r="B96" s="10" t="s">
        <v>109</v>
      </c>
      <c r="C96" s="11"/>
      <c r="D96" s="11">
        <v>1</v>
      </c>
      <c r="E96" s="11"/>
      <c r="F96" s="19"/>
    </row>
    <row r="97" spans="1:6" s="5" customFormat="1" ht="10.5" customHeight="1">
      <c r="A97" s="9"/>
      <c r="B97" s="10"/>
      <c r="C97" s="11"/>
      <c r="D97" s="11"/>
      <c r="E97" s="11"/>
      <c r="F97" s="19"/>
    </row>
    <row r="98" spans="1:6" s="5" customFormat="1" ht="10.5" customHeight="1" thickBot="1">
      <c r="A98" s="82" t="s">
        <v>34</v>
      </c>
      <c r="B98" s="82"/>
      <c r="C98" s="82"/>
      <c r="D98" s="82"/>
      <c r="E98" s="82"/>
      <c r="F98" s="82"/>
    </row>
    <row r="99" spans="1:6" s="5" customFormat="1" ht="10.5" customHeight="1" thickTop="1">
      <c r="A99" s="21" t="s">
        <v>10</v>
      </c>
      <c r="B99" s="22" t="s">
        <v>0</v>
      </c>
      <c r="C99" s="22" t="s">
        <v>11</v>
      </c>
      <c r="D99" s="22" t="s">
        <v>12</v>
      </c>
      <c r="E99" s="22" t="s">
        <v>13</v>
      </c>
      <c r="F99" s="23" t="s">
        <v>14</v>
      </c>
    </row>
    <row r="100" spans="1:6" s="5" customFormat="1" ht="10.5" customHeight="1">
      <c r="A100" s="53" t="s">
        <v>292</v>
      </c>
      <c r="B100" s="54" t="s">
        <v>41</v>
      </c>
      <c r="C100" s="55">
        <v>4</v>
      </c>
      <c r="D100" s="55"/>
      <c r="E100" s="87" t="s">
        <v>408</v>
      </c>
      <c r="F100" s="88"/>
    </row>
    <row r="101" spans="1:6" s="5" customFormat="1" ht="10.5" customHeight="1">
      <c r="A101" s="53" t="s">
        <v>103</v>
      </c>
      <c r="B101" s="54" t="s">
        <v>41</v>
      </c>
      <c r="C101" s="55">
        <v>4</v>
      </c>
      <c r="D101" s="55">
        <v>1</v>
      </c>
      <c r="E101" s="89"/>
      <c r="F101" s="90"/>
    </row>
    <row r="102" spans="1:6" s="5" customFormat="1" ht="10.5" customHeight="1">
      <c r="A102" s="53" t="s">
        <v>411</v>
      </c>
      <c r="B102" s="54" t="s">
        <v>42</v>
      </c>
      <c r="C102" s="84" t="s">
        <v>409</v>
      </c>
      <c r="D102" s="85"/>
      <c r="E102" s="85"/>
      <c r="F102" s="86"/>
    </row>
    <row r="103" spans="1:6" s="5" customFormat="1" ht="10.5" customHeight="1">
      <c r="A103" s="9" t="s">
        <v>91</v>
      </c>
      <c r="B103" s="10" t="s">
        <v>42</v>
      </c>
      <c r="C103" s="11">
        <v>3</v>
      </c>
      <c r="D103" s="11"/>
      <c r="E103" s="11"/>
      <c r="F103" s="19"/>
    </row>
    <row r="104" spans="1:6" s="5" customFormat="1" ht="10.5" customHeight="1">
      <c r="A104" s="9" t="s">
        <v>406</v>
      </c>
      <c r="B104" s="10" t="s">
        <v>42</v>
      </c>
      <c r="C104" s="11">
        <v>3</v>
      </c>
      <c r="D104" s="11"/>
      <c r="E104" s="11"/>
      <c r="F104" s="19"/>
    </row>
    <row r="105" spans="1:6" s="5" customFormat="1" ht="10.5" customHeight="1">
      <c r="A105" s="9" t="s">
        <v>93</v>
      </c>
      <c r="B105" s="10" t="s">
        <v>42</v>
      </c>
      <c r="C105" s="11">
        <v>3</v>
      </c>
      <c r="D105" s="11">
        <v>2</v>
      </c>
      <c r="E105" s="11"/>
      <c r="F105" s="19"/>
    </row>
    <row r="106" spans="1:6" s="5" customFormat="1" ht="10.5" customHeight="1">
      <c r="A106" s="9" t="s">
        <v>95</v>
      </c>
      <c r="B106" s="10" t="s">
        <v>42</v>
      </c>
      <c r="C106" s="11">
        <v>3</v>
      </c>
      <c r="D106" s="11"/>
      <c r="E106" s="11"/>
      <c r="F106" s="19"/>
    </row>
    <row r="107" spans="1:6" s="5" customFormat="1" ht="10.5" customHeight="1">
      <c r="A107" s="9" t="s">
        <v>341</v>
      </c>
      <c r="B107" s="10" t="s">
        <v>45</v>
      </c>
      <c r="C107" s="11">
        <v>3</v>
      </c>
      <c r="D107" s="11"/>
      <c r="E107" s="11"/>
      <c r="F107" s="19"/>
    </row>
    <row r="108" spans="1:6" s="5" customFormat="1" ht="10.5" customHeight="1">
      <c r="A108" s="9" t="s">
        <v>280</v>
      </c>
      <c r="B108" s="10" t="s">
        <v>45</v>
      </c>
      <c r="C108" s="11">
        <v>3</v>
      </c>
      <c r="D108" s="11">
        <v>1</v>
      </c>
      <c r="E108" s="11"/>
      <c r="F108" s="19"/>
    </row>
    <row r="109" spans="1:6" s="5" customFormat="1" ht="10.5" customHeight="1">
      <c r="A109" s="9" t="s">
        <v>286</v>
      </c>
      <c r="B109" s="10" t="s">
        <v>42</v>
      </c>
      <c r="C109" s="11">
        <v>2</v>
      </c>
      <c r="D109" s="11"/>
      <c r="E109" s="11"/>
      <c r="F109" s="19"/>
    </row>
    <row r="110" spans="1:6" s="5" customFormat="1" ht="10.5" customHeight="1">
      <c r="A110" s="9" t="s">
        <v>92</v>
      </c>
      <c r="B110" s="10" t="s">
        <v>42</v>
      </c>
      <c r="C110" s="11">
        <v>2</v>
      </c>
      <c r="D110" s="11"/>
      <c r="E110" s="11"/>
      <c r="F110" s="19"/>
    </row>
    <row r="111" spans="1:6" s="5" customFormat="1" ht="10.5" customHeight="1">
      <c r="A111" s="9" t="s">
        <v>285</v>
      </c>
      <c r="B111" s="10" t="s">
        <v>23</v>
      </c>
      <c r="C111" s="11">
        <v>2</v>
      </c>
      <c r="D111" s="11">
        <v>2</v>
      </c>
      <c r="E111" s="11"/>
      <c r="F111" s="19"/>
    </row>
    <row r="112" spans="1:6" s="5" customFormat="1" ht="10.5" customHeight="1">
      <c r="A112" s="9" t="s">
        <v>90</v>
      </c>
      <c r="B112" s="10" t="s">
        <v>45</v>
      </c>
      <c r="C112" s="11">
        <v>2</v>
      </c>
      <c r="D112" s="11"/>
      <c r="E112" s="11"/>
      <c r="F112" s="19"/>
    </row>
    <row r="113" spans="1:6" s="5" customFormat="1" ht="10.5" customHeight="1">
      <c r="A113" s="9" t="s">
        <v>97</v>
      </c>
      <c r="B113" s="10" t="s">
        <v>43</v>
      </c>
      <c r="C113" s="11">
        <v>2</v>
      </c>
      <c r="D113" s="11"/>
      <c r="E113" s="11"/>
      <c r="F113" s="19"/>
    </row>
    <row r="114" spans="1:6" s="5" customFormat="1" ht="10.5" customHeight="1">
      <c r="A114" s="9" t="s">
        <v>369</v>
      </c>
      <c r="B114" s="10" t="s">
        <v>43</v>
      </c>
      <c r="C114" s="11">
        <v>2</v>
      </c>
      <c r="D114" s="11">
        <v>1</v>
      </c>
      <c r="E114" s="11"/>
      <c r="F114" s="19"/>
    </row>
    <row r="115" spans="1:6" s="5" customFormat="1" ht="10.5" customHeight="1">
      <c r="A115" s="9" t="s">
        <v>282</v>
      </c>
      <c r="B115" s="10" t="s">
        <v>54</v>
      </c>
      <c r="C115" s="11">
        <v>2</v>
      </c>
      <c r="D115" s="11">
        <v>1</v>
      </c>
      <c r="E115" s="11"/>
      <c r="F115" s="19"/>
    </row>
    <row r="116" spans="1:6" s="5" customFormat="1" ht="10.5" customHeight="1">
      <c r="A116" s="9" t="s">
        <v>94</v>
      </c>
      <c r="B116" s="10" t="s">
        <v>42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279</v>
      </c>
      <c r="B117" s="10" t="s">
        <v>45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315</v>
      </c>
      <c r="B118" s="10" t="s">
        <v>41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291</v>
      </c>
      <c r="B119" s="10" t="s">
        <v>41</v>
      </c>
      <c r="C119" s="11">
        <v>1</v>
      </c>
      <c r="D119" s="11"/>
      <c r="E119" s="11"/>
      <c r="F119" s="19"/>
    </row>
    <row r="120" spans="1:6" s="5" customFormat="1" ht="10.5" customHeight="1">
      <c r="A120" s="9" t="s">
        <v>106</v>
      </c>
      <c r="B120" s="10" t="s">
        <v>41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105</v>
      </c>
      <c r="B121" s="10" t="s">
        <v>41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104</v>
      </c>
      <c r="B122" s="10" t="s">
        <v>41</v>
      </c>
      <c r="C122" s="11">
        <v>1</v>
      </c>
      <c r="D122" s="11"/>
      <c r="E122" s="11"/>
      <c r="F122" s="19"/>
    </row>
    <row r="123" spans="1:6" s="5" customFormat="1" ht="10.5" customHeight="1">
      <c r="A123" s="9" t="s">
        <v>366</v>
      </c>
      <c r="B123" s="10" t="s">
        <v>86</v>
      </c>
      <c r="C123" s="11">
        <v>1</v>
      </c>
      <c r="D123" s="11"/>
      <c r="E123" s="11"/>
      <c r="F123" s="19"/>
    </row>
    <row r="124" spans="1:6" s="5" customFormat="1" ht="10.5" customHeight="1">
      <c r="A124" s="9" t="s">
        <v>284</v>
      </c>
      <c r="B124" s="10" t="s">
        <v>86</v>
      </c>
      <c r="C124" s="11">
        <v>1</v>
      </c>
      <c r="D124" s="11"/>
      <c r="E124" s="11"/>
      <c r="F124" s="19"/>
    </row>
    <row r="125" spans="1:6" s="5" customFormat="1" ht="10.5" customHeight="1">
      <c r="A125" s="9" t="s">
        <v>99</v>
      </c>
      <c r="B125" s="10" t="s">
        <v>86</v>
      </c>
      <c r="C125" s="11">
        <v>1</v>
      </c>
      <c r="D125" s="11"/>
      <c r="E125" s="11"/>
      <c r="F125" s="19"/>
    </row>
    <row r="126" spans="1:6" s="5" customFormat="1" ht="10.5" customHeight="1">
      <c r="A126" s="9" t="s">
        <v>98</v>
      </c>
      <c r="B126" s="10" t="s">
        <v>43</v>
      </c>
      <c r="C126" s="11">
        <v>1</v>
      </c>
      <c r="D126" s="11"/>
      <c r="E126" s="11"/>
      <c r="F126" s="19"/>
    </row>
    <row r="127" spans="1:6" s="5" customFormat="1" ht="10.5" customHeight="1">
      <c r="A127" s="9" t="s">
        <v>373</v>
      </c>
      <c r="B127" s="10" t="s">
        <v>54</v>
      </c>
      <c r="C127" s="11">
        <v>1</v>
      </c>
      <c r="D127" s="11"/>
      <c r="E127" s="11"/>
      <c r="F127" s="19"/>
    </row>
    <row r="128" spans="1:6" s="5" customFormat="1" ht="10.5" customHeight="1">
      <c r="A128" s="9" t="s">
        <v>287</v>
      </c>
      <c r="B128" s="10" t="s">
        <v>42</v>
      </c>
      <c r="C128" s="11"/>
      <c r="D128" s="11">
        <v>2</v>
      </c>
      <c r="E128" s="11"/>
      <c r="F128" s="19"/>
    </row>
    <row r="129" spans="1:6" s="5" customFormat="1" ht="10.5" customHeight="1">
      <c r="A129" s="9" t="s">
        <v>339</v>
      </c>
      <c r="B129" s="10" t="s">
        <v>23</v>
      </c>
      <c r="C129" s="11"/>
      <c r="D129" s="11">
        <v>1</v>
      </c>
      <c r="E129" s="11"/>
      <c r="F129" s="19"/>
    </row>
    <row r="130" spans="1:6" s="5" customFormat="1" ht="10.5" customHeight="1">
      <c r="A130" s="9" t="s">
        <v>340</v>
      </c>
      <c r="B130" s="10" t="s">
        <v>45</v>
      </c>
      <c r="C130" s="11"/>
      <c r="D130" s="11">
        <v>3</v>
      </c>
      <c r="E130" s="11"/>
      <c r="F130" s="19"/>
    </row>
    <row r="131" spans="1:6" s="5" customFormat="1" ht="10.5" customHeight="1">
      <c r="A131" s="9" t="s">
        <v>281</v>
      </c>
      <c r="B131" s="10" t="s">
        <v>45</v>
      </c>
      <c r="C131" s="11"/>
      <c r="D131" s="11"/>
      <c r="E131" s="11">
        <v>1</v>
      </c>
      <c r="F131" s="19" t="s">
        <v>255</v>
      </c>
    </row>
    <row r="132" spans="1:6" s="5" customFormat="1" ht="10.5" customHeight="1">
      <c r="A132" s="9" t="s">
        <v>382</v>
      </c>
      <c r="B132" s="10" t="s">
        <v>41</v>
      </c>
      <c r="C132" s="11"/>
      <c r="D132" s="11">
        <v>1</v>
      </c>
      <c r="E132" s="11"/>
      <c r="F132" s="19"/>
    </row>
    <row r="133" spans="1:6" s="5" customFormat="1" ht="10.5" customHeight="1">
      <c r="A133" s="9" t="s">
        <v>383</v>
      </c>
      <c r="B133" s="10" t="s">
        <v>41</v>
      </c>
      <c r="C133" s="11"/>
      <c r="D133" s="11">
        <v>1</v>
      </c>
      <c r="E133" s="11"/>
      <c r="F133" s="19"/>
    </row>
    <row r="134" spans="1:6" s="5" customFormat="1" ht="10.5" customHeight="1">
      <c r="A134" s="9" t="s">
        <v>367</v>
      </c>
      <c r="B134" s="10" t="s">
        <v>86</v>
      </c>
      <c r="C134" s="11"/>
      <c r="D134" s="11">
        <v>1</v>
      </c>
      <c r="E134" s="11"/>
      <c r="F134" s="19"/>
    </row>
    <row r="135" spans="1:6" s="5" customFormat="1" ht="10.5" customHeight="1">
      <c r="A135" s="9" t="s">
        <v>100</v>
      </c>
      <c r="B135" s="10" t="s">
        <v>86</v>
      </c>
      <c r="C135" s="11"/>
      <c r="D135" s="11">
        <v>1</v>
      </c>
      <c r="E135" s="11"/>
      <c r="F135" s="19"/>
    </row>
    <row r="136" spans="1:6" s="5" customFormat="1" ht="10.5" customHeight="1">
      <c r="A136" s="9" t="s">
        <v>307</v>
      </c>
      <c r="B136" s="10" t="s">
        <v>86</v>
      </c>
      <c r="C136" s="11"/>
      <c r="D136" s="11">
        <v>1</v>
      </c>
      <c r="E136" s="11"/>
      <c r="F136" s="19"/>
    </row>
    <row r="137" spans="1:6" s="5" customFormat="1" ht="10.5" customHeight="1">
      <c r="A137" s="9" t="s">
        <v>96</v>
      </c>
      <c r="B137" s="10" t="s">
        <v>43</v>
      </c>
      <c r="C137" s="11"/>
      <c r="D137" s="11">
        <v>2</v>
      </c>
      <c r="E137" s="11"/>
      <c r="F137" s="19"/>
    </row>
    <row r="138" spans="1:6" s="5" customFormat="1" ht="10.5" customHeight="1">
      <c r="A138" s="9" t="s">
        <v>368</v>
      </c>
      <c r="B138" s="10" t="s">
        <v>43</v>
      </c>
      <c r="C138" s="11"/>
      <c r="D138" s="11">
        <v>1</v>
      </c>
      <c r="E138" s="11"/>
      <c r="F138" s="19"/>
    </row>
    <row r="139" spans="1:6" s="5" customFormat="1" ht="10.5" customHeight="1">
      <c r="A139" s="9" t="s">
        <v>283</v>
      </c>
      <c r="B139" s="10" t="s">
        <v>54</v>
      </c>
      <c r="C139" s="11"/>
      <c r="D139" s="11">
        <v>1</v>
      </c>
      <c r="E139" s="11">
        <v>1</v>
      </c>
      <c r="F139" s="19" t="s">
        <v>255</v>
      </c>
    </row>
    <row r="140" spans="1:6" s="5" customFormat="1" ht="10.5" customHeight="1">
      <c r="A140" s="9"/>
      <c r="B140" s="10"/>
      <c r="C140" s="11"/>
      <c r="D140" s="11"/>
      <c r="E140" s="11"/>
      <c r="F140" s="19"/>
    </row>
    <row r="141" spans="1:6" s="5" customFormat="1" ht="10.5" customHeight="1" thickBot="1">
      <c r="A141" s="82" t="s">
        <v>32</v>
      </c>
      <c r="B141" s="82"/>
      <c r="C141" s="82"/>
      <c r="D141" s="82"/>
      <c r="E141" s="82"/>
      <c r="F141" s="82"/>
    </row>
    <row r="142" spans="1:6" s="5" customFormat="1" ht="10.5" customHeight="1" thickTop="1">
      <c r="A142" s="21" t="s">
        <v>10</v>
      </c>
      <c r="B142" s="22" t="s">
        <v>0</v>
      </c>
      <c r="C142" s="22" t="s">
        <v>11</v>
      </c>
      <c r="D142" s="22" t="s">
        <v>12</v>
      </c>
      <c r="E142" s="22" t="s">
        <v>13</v>
      </c>
      <c r="F142" s="23" t="s">
        <v>14</v>
      </c>
    </row>
    <row r="143" spans="1:6" s="5" customFormat="1" ht="10.5" customHeight="1">
      <c r="A143" s="53" t="s">
        <v>81</v>
      </c>
      <c r="B143" s="54" t="s">
        <v>82</v>
      </c>
      <c r="C143" s="55">
        <v>6</v>
      </c>
      <c r="D143" s="84" t="s">
        <v>408</v>
      </c>
      <c r="E143" s="85"/>
      <c r="F143" s="86"/>
    </row>
    <row r="144" spans="1:6" s="5" customFormat="1" ht="10.5" customHeight="1">
      <c r="A144" s="53" t="s">
        <v>410</v>
      </c>
      <c r="B144" s="54" t="s">
        <v>41</v>
      </c>
      <c r="C144" s="84" t="s">
        <v>409</v>
      </c>
      <c r="D144" s="85"/>
      <c r="E144" s="85"/>
      <c r="F144" s="86"/>
    </row>
    <row r="145" spans="1:6" s="5" customFormat="1" ht="10.5" customHeight="1">
      <c r="A145" s="9" t="s">
        <v>74</v>
      </c>
      <c r="B145" s="10" t="s">
        <v>42</v>
      </c>
      <c r="C145" s="11">
        <v>5</v>
      </c>
      <c r="D145" s="11"/>
      <c r="E145" s="11"/>
      <c r="F145" s="19"/>
    </row>
    <row r="146" spans="1:6" s="5" customFormat="1" ht="10.5" customHeight="1">
      <c r="A146" s="9" t="s">
        <v>293</v>
      </c>
      <c r="B146" s="10" t="s">
        <v>41</v>
      </c>
      <c r="C146" s="11">
        <v>5</v>
      </c>
      <c r="D146" s="11"/>
      <c r="E146" s="11"/>
      <c r="F146" s="19"/>
    </row>
    <row r="147" spans="1:6" s="5" customFormat="1" ht="10.5" customHeight="1">
      <c r="A147" s="9" t="s">
        <v>87</v>
      </c>
      <c r="B147" s="10" t="s">
        <v>41</v>
      </c>
      <c r="C147" s="11">
        <v>5</v>
      </c>
      <c r="D147" s="11"/>
      <c r="E147" s="11"/>
      <c r="F147" s="19"/>
    </row>
    <row r="148" spans="1:6" s="5" customFormat="1" ht="10.5" customHeight="1">
      <c r="A148" s="9" t="s">
        <v>76</v>
      </c>
      <c r="B148" s="10" t="s">
        <v>42</v>
      </c>
      <c r="C148" s="11">
        <v>3</v>
      </c>
      <c r="D148" s="11"/>
      <c r="E148" s="11"/>
      <c r="F148" s="19"/>
    </row>
    <row r="149" spans="1:6" s="5" customFormat="1" ht="10.5" customHeight="1">
      <c r="A149" s="9" t="s">
        <v>288</v>
      </c>
      <c r="B149" s="10" t="s">
        <v>88</v>
      </c>
      <c r="C149" s="11">
        <v>3</v>
      </c>
      <c r="D149" s="11"/>
      <c r="E149" s="11"/>
      <c r="F149" s="19"/>
    </row>
    <row r="150" spans="1:6" s="5" customFormat="1" ht="10.5" customHeight="1">
      <c r="A150" s="9" t="s">
        <v>361</v>
      </c>
      <c r="B150" s="10" t="s">
        <v>39</v>
      </c>
      <c r="C150" s="11">
        <v>3</v>
      </c>
      <c r="D150" s="11"/>
      <c r="E150" s="11"/>
      <c r="F150" s="19"/>
    </row>
    <row r="151" spans="1:6" s="5" customFormat="1" ht="10.5" customHeight="1">
      <c r="A151" s="9" t="s">
        <v>295</v>
      </c>
      <c r="B151" s="10" t="s">
        <v>41</v>
      </c>
      <c r="C151" s="11">
        <v>3</v>
      </c>
      <c r="D151" s="11"/>
      <c r="E151" s="11"/>
      <c r="F151" s="19"/>
    </row>
    <row r="152" spans="1:6" s="5" customFormat="1" ht="10.5" customHeight="1">
      <c r="A152" s="9" t="s">
        <v>85</v>
      </c>
      <c r="B152" s="10" t="s">
        <v>86</v>
      </c>
      <c r="C152" s="11">
        <v>3</v>
      </c>
      <c r="D152" s="11"/>
      <c r="E152" s="11"/>
      <c r="F152" s="19"/>
    </row>
    <row r="153" spans="1:6" s="5" customFormat="1" ht="10.5" customHeight="1">
      <c r="A153" s="9" t="s">
        <v>75</v>
      </c>
      <c r="B153" s="10" t="s">
        <v>42</v>
      </c>
      <c r="C153" s="11">
        <v>2</v>
      </c>
      <c r="D153" s="11"/>
      <c r="E153" s="11"/>
      <c r="F153" s="19"/>
    </row>
    <row r="154" spans="1:6" s="5" customFormat="1" ht="10.5" customHeight="1">
      <c r="A154" s="9" t="s">
        <v>77</v>
      </c>
      <c r="B154" s="10" t="s">
        <v>42</v>
      </c>
      <c r="C154" s="11">
        <v>2</v>
      </c>
      <c r="D154" s="11"/>
      <c r="E154" s="11"/>
      <c r="F154" s="19"/>
    </row>
    <row r="155" spans="1:6" s="5" customFormat="1" ht="10.5" customHeight="1">
      <c r="A155" s="9" t="s">
        <v>306</v>
      </c>
      <c r="B155" s="10" t="s">
        <v>42</v>
      </c>
      <c r="C155" s="11">
        <v>2</v>
      </c>
      <c r="D155" s="11">
        <v>2</v>
      </c>
      <c r="E155" s="11"/>
      <c r="F155" s="19"/>
    </row>
    <row r="156" spans="1:6" s="5" customFormat="1" ht="10.5" customHeight="1">
      <c r="A156" s="9" t="s">
        <v>360</v>
      </c>
      <c r="B156" s="10" t="s">
        <v>39</v>
      </c>
      <c r="C156" s="11">
        <v>2</v>
      </c>
      <c r="D156" s="11"/>
      <c r="E156" s="11"/>
      <c r="F156" s="19"/>
    </row>
    <row r="157" spans="1:6" s="5" customFormat="1" ht="10.5" customHeight="1">
      <c r="A157" s="9" t="s">
        <v>362</v>
      </c>
      <c r="B157" s="10" t="s">
        <v>39</v>
      </c>
      <c r="C157" s="11">
        <v>2</v>
      </c>
      <c r="D157" s="11"/>
      <c r="E157" s="11"/>
      <c r="F157" s="19"/>
    </row>
    <row r="158" spans="1:6" s="5" customFormat="1" ht="10.5" customHeight="1">
      <c r="A158" s="9" t="s">
        <v>70</v>
      </c>
      <c r="B158" s="10" t="s">
        <v>45</v>
      </c>
      <c r="C158" s="11">
        <v>2</v>
      </c>
      <c r="D158" s="11"/>
      <c r="E158" s="11"/>
      <c r="F158" s="19"/>
    </row>
    <row r="159" spans="1:6" s="5" customFormat="1" ht="10.5" customHeight="1">
      <c r="A159" s="9" t="s">
        <v>297</v>
      </c>
      <c r="B159" s="10" t="s">
        <v>41</v>
      </c>
      <c r="C159" s="11">
        <v>2</v>
      </c>
      <c r="D159" s="11"/>
      <c r="E159" s="11"/>
      <c r="F159" s="19"/>
    </row>
    <row r="160" spans="1:6" s="5" customFormat="1" ht="10.5" customHeight="1">
      <c r="A160" s="9" t="s">
        <v>298</v>
      </c>
      <c r="B160" s="10" t="s">
        <v>41</v>
      </c>
      <c r="C160" s="11">
        <v>2</v>
      </c>
      <c r="D160" s="11"/>
      <c r="E160" s="11"/>
      <c r="F160" s="19"/>
    </row>
    <row r="161" spans="1:6" s="5" customFormat="1" ht="10.5" customHeight="1">
      <c r="A161" s="9" t="s">
        <v>313</v>
      </c>
      <c r="B161" s="10" t="s">
        <v>41</v>
      </c>
      <c r="C161" s="11">
        <v>2</v>
      </c>
      <c r="D161" s="11"/>
      <c r="E161" s="11"/>
      <c r="F161" s="19"/>
    </row>
    <row r="162" spans="1:6" s="5" customFormat="1" ht="10.5" customHeight="1">
      <c r="A162" s="9" t="s">
        <v>296</v>
      </c>
      <c r="B162" s="10" t="s">
        <v>41</v>
      </c>
      <c r="C162" s="11">
        <v>2</v>
      </c>
      <c r="D162" s="11"/>
      <c r="E162" s="11"/>
      <c r="F162" s="19"/>
    </row>
    <row r="163" spans="1:6" s="5" customFormat="1" ht="10.5" customHeight="1">
      <c r="A163" s="9" t="s">
        <v>83</v>
      </c>
      <c r="B163" s="10" t="s">
        <v>82</v>
      </c>
      <c r="C163" s="11">
        <v>2</v>
      </c>
      <c r="D163" s="11"/>
      <c r="E163" s="11"/>
      <c r="F163" s="19"/>
    </row>
    <row r="164" spans="1:6" s="5" customFormat="1" ht="10.5" customHeight="1">
      <c r="A164" s="9" t="s">
        <v>71</v>
      </c>
      <c r="B164" s="10" t="s">
        <v>42</v>
      </c>
      <c r="C164" s="11">
        <v>1</v>
      </c>
      <c r="D164" s="11"/>
      <c r="E164" s="11"/>
      <c r="F164" s="19"/>
    </row>
    <row r="165" spans="1:6" s="5" customFormat="1" ht="10.5" customHeight="1">
      <c r="A165" s="9" t="s">
        <v>72</v>
      </c>
      <c r="B165" s="10" t="s">
        <v>42</v>
      </c>
      <c r="C165" s="11">
        <v>1</v>
      </c>
      <c r="D165" s="11"/>
      <c r="E165" s="11"/>
      <c r="F165" s="19"/>
    </row>
    <row r="166" spans="1:6" s="5" customFormat="1" ht="10.5" customHeight="1">
      <c r="A166" s="9" t="s">
        <v>73</v>
      </c>
      <c r="B166" s="10" t="s">
        <v>42</v>
      </c>
      <c r="C166" s="11">
        <v>1</v>
      </c>
      <c r="D166" s="11"/>
      <c r="E166" s="11"/>
      <c r="F166" s="19"/>
    </row>
    <row r="167" spans="1:6" s="5" customFormat="1" ht="10.5" customHeight="1">
      <c r="A167" s="9" t="s">
        <v>78</v>
      </c>
      <c r="B167" s="10" t="s">
        <v>42</v>
      </c>
      <c r="C167" s="11">
        <v>1</v>
      </c>
      <c r="D167" s="11"/>
      <c r="E167" s="11"/>
      <c r="F167" s="19"/>
    </row>
    <row r="168" spans="1:6" s="5" customFormat="1" ht="10.5" customHeight="1">
      <c r="A168" s="9" t="s">
        <v>79</v>
      </c>
      <c r="B168" s="10" t="s">
        <v>42</v>
      </c>
      <c r="C168" s="11">
        <v>1</v>
      </c>
      <c r="D168" s="11"/>
      <c r="E168" s="11"/>
      <c r="F168" s="19"/>
    </row>
    <row r="169" spans="1:6" s="5" customFormat="1" ht="10.5" customHeight="1">
      <c r="A169" s="9" t="s">
        <v>405</v>
      </c>
      <c r="B169" s="10" t="s">
        <v>88</v>
      </c>
      <c r="C169" s="11">
        <v>1</v>
      </c>
      <c r="D169" s="11"/>
      <c r="E169" s="11"/>
      <c r="F169" s="19"/>
    </row>
    <row r="170" spans="1:6" s="5" customFormat="1" ht="10.5" customHeight="1">
      <c r="A170" s="9" t="s">
        <v>322</v>
      </c>
      <c r="B170" s="10" t="s">
        <v>88</v>
      </c>
      <c r="C170" s="11">
        <v>1</v>
      </c>
      <c r="D170" s="11"/>
      <c r="E170" s="11"/>
      <c r="F170" s="19"/>
    </row>
    <row r="171" spans="1:6" s="5" customFormat="1" ht="10.5" customHeight="1">
      <c r="A171" s="9" t="s">
        <v>69</v>
      </c>
      <c r="B171" s="10" t="s">
        <v>45</v>
      </c>
      <c r="C171" s="11">
        <v>1</v>
      </c>
      <c r="D171" s="11"/>
      <c r="E171" s="11"/>
      <c r="F171" s="19"/>
    </row>
    <row r="172" spans="1:6" s="5" customFormat="1" ht="10.5" customHeight="1">
      <c r="A172" s="9" t="s">
        <v>314</v>
      </c>
      <c r="B172" s="10" t="s">
        <v>41</v>
      </c>
      <c r="C172" s="11">
        <v>1</v>
      </c>
      <c r="D172" s="11"/>
      <c r="E172" s="11"/>
      <c r="F172" s="19"/>
    </row>
    <row r="173" spans="1:6" s="5" customFormat="1" ht="10.5" customHeight="1">
      <c r="A173" s="9" t="s">
        <v>289</v>
      </c>
      <c r="B173" s="10" t="s">
        <v>86</v>
      </c>
      <c r="C173" s="11">
        <v>1</v>
      </c>
      <c r="D173" s="11"/>
      <c r="E173" s="11"/>
      <c r="F173" s="19"/>
    </row>
    <row r="174" spans="1:6" s="5" customFormat="1" ht="10.5" customHeight="1">
      <c r="A174" s="9" t="s">
        <v>84</v>
      </c>
      <c r="B174" s="10" t="s">
        <v>82</v>
      </c>
      <c r="C174" s="11">
        <v>1</v>
      </c>
      <c r="D174" s="11"/>
      <c r="E174" s="11"/>
      <c r="F174" s="19"/>
    </row>
    <row r="175" spans="1:6" s="5" customFormat="1" ht="10.5" customHeight="1">
      <c r="A175" s="9" t="s">
        <v>404</v>
      </c>
      <c r="B175" s="10" t="s">
        <v>82</v>
      </c>
      <c r="C175" s="11">
        <v>1</v>
      </c>
      <c r="D175" s="11"/>
      <c r="E175" s="11"/>
      <c r="F175" s="19"/>
    </row>
    <row r="176" spans="1:6" s="5" customFormat="1" ht="10.5" customHeight="1">
      <c r="A176" s="9" t="s">
        <v>363</v>
      </c>
      <c r="B176" s="10" t="s">
        <v>54</v>
      </c>
      <c r="C176" s="11">
        <v>1</v>
      </c>
      <c r="D176" s="11"/>
      <c r="E176" s="11"/>
      <c r="F176" s="19"/>
    </row>
    <row r="177" spans="1:6" s="5" customFormat="1" ht="10.5" customHeight="1">
      <c r="A177" s="9" t="s">
        <v>89</v>
      </c>
      <c r="B177" s="10" t="s">
        <v>88</v>
      </c>
      <c r="C177" s="11"/>
      <c r="D177" s="11">
        <v>1</v>
      </c>
      <c r="E177" s="11"/>
      <c r="F177" s="19"/>
    </row>
    <row r="178" spans="1:6" s="5" customFormat="1" ht="10.5" customHeight="1">
      <c r="A178" s="9" t="s">
        <v>294</v>
      </c>
      <c r="B178" s="10" t="s">
        <v>39</v>
      </c>
      <c r="C178" s="11"/>
      <c r="D178" s="11">
        <v>1</v>
      </c>
      <c r="E178" s="11"/>
      <c r="F178" s="19"/>
    </row>
    <row r="179" spans="1:6" s="5" customFormat="1" ht="10.5" customHeight="1">
      <c r="A179" s="9"/>
      <c r="B179" s="10"/>
      <c r="C179" s="11"/>
      <c r="D179" s="11"/>
      <c r="E179" s="11"/>
      <c r="F179" s="19"/>
    </row>
    <row r="180" spans="1:6" s="5" customFormat="1" ht="10.5" customHeight="1">
      <c r="A180" s="9"/>
      <c r="B180" s="10"/>
      <c r="C180" s="11"/>
      <c r="D180" s="11"/>
      <c r="E180" s="11"/>
      <c r="F180" s="19"/>
    </row>
    <row r="181" spans="1:6" s="5" customFormat="1" ht="10.5" customHeight="1">
      <c r="A181" s="45"/>
      <c r="B181" s="46"/>
      <c r="C181" s="47"/>
      <c r="D181" s="47"/>
      <c r="E181" s="47"/>
      <c r="F181" s="48"/>
    </row>
    <row r="182" spans="1:6" s="5" customFormat="1" ht="10.5" customHeight="1" thickBot="1">
      <c r="A182" s="82" t="s">
        <v>33</v>
      </c>
      <c r="B182" s="82"/>
      <c r="C182" s="82"/>
      <c r="D182" s="82"/>
      <c r="E182" s="82"/>
      <c r="F182" s="82"/>
    </row>
    <row r="183" spans="1:6" s="5" customFormat="1" ht="10.5" customHeight="1" thickTop="1">
      <c r="A183" s="21" t="s">
        <v>10</v>
      </c>
      <c r="B183" s="22" t="s">
        <v>0</v>
      </c>
      <c r="C183" s="22" t="s">
        <v>11</v>
      </c>
      <c r="D183" s="22" t="s">
        <v>12</v>
      </c>
      <c r="E183" s="22" t="s">
        <v>13</v>
      </c>
      <c r="F183" s="23" t="s">
        <v>14</v>
      </c>
    </row>
    <row r="184" spans="1:6" s="5" customFormat="1" ht="10.5" customHeight="1">
      <c r="A184" s="53" t="s">
        <v>64</v>
      </c>
      <c r="B184" s="54" t="s">
        <v>59</v>
      </c>
      <c r="C184" s="55">
        <v>7</v>
      </c>
      <c r="D184" s="84" t="s">
        <v>408</v>
      </c>
      <c r="E184" s="85"/>
      <c r="F184" s="86"/>
    </row>
    <row r="185" spans="1:6" s="5" customFormat="1" ht="10.5" customHeight="1">
      <c r="A185" s="53" t="s">
        <v>412</v>
      </c>
      <c r="B185" s="54" t="s">
        <v>59</v>
      </c>
      <c r="C185" s="84" t="s">
        <v>409</v>
      </c>
      <c r="D185" s="85"/>
      <c r="E185" s="85"/>
      <c r="F185" s="86"/>
    </row>
    <row r="186" spans="1:6" s="5" customFormat="1" ht="10.5" customHeight="1">
      <c r="A186" s="9" t="s">
        <v>58</v>
      </c>
      <c r="B186" s="10" t="s">
        <v>59</v>
      </c>
      <c r="C186" s="11">
        <v>5</v>
      </c>
      <c r="D186" s="11"/>
      <c r="E186" s="11"/>
      <c r="F186" s="19"/>
    </row>
    <row r="187" spans="1:6" s="5" customFormat="1" ht="10.5" customHeight="1">
      <c r="A187" s="9" t="s">
        <v>60</v>
      </c>
      <c r="B187" s="10" t="s">
        <v>59</v>
      </c>
      <c r="C187" s="11">
        <v>4</v>
      </c>
      <c r="D187" s="11"/>
      <c r="E187" s="11"/>
      <c r="F187" s="19"/>
    </row>
    <row r="188" spans="1:6" s="5" customFormat="1" ht="10.5" customHeight="1">
      <c r="A188" s="9" t="s">
        <v>290</v>
      </c>
      <c r="B188" s="10" t="s">
        <v>59</v>
      </c>
      <c r="C188" s="11">
        <v>4</v>
      </c>
      <c r="D188" s="11"/>
      <c r="E188" s="11"/>
      <c r="F188" s="19"/>
    </row>
    <row r="189" spans="1:6" s="5" customFormat="1" ht="10.5" customHeight="1">
      <c r="A189" s="9" t="s">
        <v>342</v>
      </c>
      <c r="B189" s="10" t="s">
        <v>39</v>
      </c>
      <c r="C189" s="11">
        <v>2</v>
      </c>
      <c r="D189" s="11"/>
      <c r="E189" s="11"/>
      <c r="F189" s="19"/>
    </row>
    <row r="190" spans="1:6" s="5" customFormat="1" ht="10.5" customHeight="1">
      <c r="A190" s="9" t="s">
        <v>359</v>
      </c>
      <c r="B190" s="10" t="s">
        <v>39</v>
      </c>
      <c r="C190" s="11">
        <v>2</v>
      </c>
      <c r="D190" s="11"/>
      <c r="E190" s="11"/>
      <c r="F190" s="19"/>
    </row>
    <row r="191" spans="1:6" s="5" customFormat="1" ht="10.5" customHeight="1">
      <c r="A191" s="9" t="s">
        <v>323</v>
      </c>
      <c r="B191" s="10" t="s">
        <v>59</v>
      </c>
      <c r="C191" s="11">
        <v>2</v>
      </c>
      <c r="D191" s="11"/>
      <c r="E191" s="11"/>
      <c r="F191" s="19"/>
    </row>
    <row r="192" spans="1:6" s="5" customFormat="1" ht="10.5" customHeight="1">
      <c r="A192" s="9" t="s">
        <v>62</v>
      </c>
      <c r="B192" s="10" t="s">
        <v>59</v>
      </c>
      <c r="C192" s="11">
        <v>3</v>
      </c>
      <c r="D192" s="11"/>
      <c r="E192" s="11"/>
      <c r="F192" s="19"/>
    </row>
    <row r="193" spans="1:6" s="5" customFormat="1" ht="10.5" customHeight="1">
      <c r="A193" s="9" t="s">
        <v>67</v>
      </c>
      <c r="B193" s="10" t="s">
        <v>39</v>
      </c>
      <c r="C193" s="11">
        <v>1</v>
      </c>
      <c r="D193" s="11"/>
      <c r="E193" s="11"/>
      <c r="F193" s="19"/>
    </row>
    <row r="194" spans="1:6" s="5" customFormat="1" ht="10.5" customHeight="1">
      <c r="A194" s="9" t="s">
        <v>343</v>
      </c>
      <c r="B194" s="10" t="s">
        <v>23</v>
      </c>
      <c r="C194" s="11">
        <v>1</v>
      </c>
      <c r="D194" s="11"/>
      <c r="E194" s="11"/>
      <c r="F194" s="19"/>
    </row>
    <row r="195" spans="1:6" s="5" customFormat="1" ht="10.5" customHeight="1">
      <c r="A195" s="9" t="s">
        <v>344</v>
      </c>
      <c r="B195" s="10" t="s">
        <v>23</v>
      </c>
      <c r="C195" s="11">
        <v>1</v>
      </c>
      <c r="D195" s="11"/>
      <c r="E195" s="11"/>
      <c r="F195" s="19"/>
    </row>
    <row r="196" spans="1:6" s="5" customFormat="1" ht="10.5" customHeight="1">
      <c r="A196" s="9" t="s">
        <v>63</v>
      </c>
      <c r="B196" s="10" t="s">
        <v>59</v>
      </c>
      <c r="C196" s="11">
        <v>1</v>
      </c>
      <c r="D196" s="11"/>
      <c r="E196" s="11"/>
      <c r="F196" s="19"/>
    </row>
    <row r="197" spans="1:6" s="5" customFormat="1" ht="10.5" customHeight="1">
      <c r="A197" s="9" t="s">
        <v>61</v>
      </c>
      <c r="B197" s="10" t="s">
        <v>59</v>
      </c>
      <c r="C197" s="11">
        <v>1</v>
      </c>
      <c r="D197" s="11"/>
      <c r="E197" s="11"/>
      <c r="F197" s="19"/>
    </row>
    <row r="198" spans="1:6" s="5" customFormat="1" ht="10.5" customHeight="1">
      <c r="A198" s="9"/>
      <c r="B198" s="10"/>
      <c r="C198" s="11"/>
      <c r="D198" s="11"/>
      <c r="E198" s="11"/>
      <c r="F198" s="19"/>
    </row>
    <row r="199" spans="1:6" s="5" customFormat="1" ht="10.5" customHeight="1">
      <c r="A199" s="9"/>
      <c r="B199" s="10"/>
      <c r="C199" s="11"/>
      <c r="D199" s="11"/>
      <c r="E199" s="11"/>
      <c r="F199" s="19"/>
    </row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pans="1:6" ht="10.5" customHeight="1">
      <c r="A209" s="5"/>
      <c r="B209" s="5"/>
      <c r="C209" s="5"/>
      <c r="D209" s="5"/>
      <c r="E209" s="5"/>
      <c r="F209" s="5"/>
    </row>
    <row r="210" spans="1:6" ht="10.5" customHeight="1">
      <c r="A210" s="5"/>
      <c r="B210" s="5"/>
      <c r="C210" s="5"/>
      <c r="D210" s="5"/>
      <c r="E210" s="5"/>
      <c r="F210" s="5"/>
    </row>
  </sheetData>
  <sheetProtection/>
  <mergeCells count="15">
    <mergeCell ref="D184:F184"/>
    <mergeCell ref="C185:F185"/>
    <mergeCell ref="D49:F49"/>
    <mergeCell ref="C50:F50"/>
    <mergeCell ref="A182:F182"/>
    <mergeCell ref="A98:F98"/>
    <mergeCell ref="A141:F141"/>
    <mergeCell ref="C144:F144"/>
    <mergeCell ref="B3:F3"/>
    <mergeCell ref="A5:F5"/>
    <mergeCell ref="A47:F47"/>
    <mergeCell ref="D143:F143"/>
    <mergeCell ref="E100:F101"/>
    <mergeCell ref="C102:F102"/>
    <mergeCell ref="C8:F8"/>
  </mergeCells>
  <printOptions horizontalCentered="1"/>
  <pageMargins left="0.64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2019-07-28T00:20:10Z</cp:lastPrinted>
  <dcterms:created xsi:type="dcterms:W3CDTF">2009-04-03T10:40:41Z</dcterms:created>
  <dcterms:modified xsi:type="dcterms:W3CDTF">2019-08-05T19:37:54Z</dcterms:modified>
  <cp:category/>
  <cp:version/>
  <cp:contentType/>
  <cp:contentStatus/>
</cp:coreProperties>
</file>